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20520" windowHeight="4035"/>
  </bookViews>
  <sheets>
    <sheet name="②様式第１－７号（金銭出納簿）" sheetId="2" r:id="rId1"/>
    <sheet name="②様式第１－７号（金銭出納簿）（留意事項付き）" sheetId="4" r:id="rId2"/>
    <sheet name="手引き記載例" sheetId="3" state="hidden" r:id="rId3"/>
  </sheets>
  <definedNames>
    <definedName name="_xlnm.Print_Area" localSheetId="0">'②様式第１－７号（金銭出納簿）'!$A$1:$O$30</definedName>
    <definedName name="_xlnm.Print_Area" localSheetId="1">'②様式第１－７号（金銭出納簿）（留意事項付き）'!$A$1:$O$37</definedName>
    <definedName name="_xlnm.Print_Area" localSheetId="2">手引き記載例!$A$1:$O$40</definedName>
    <definedName name="_xlnm.Print_Titles" localSheetId="0">'②様式第１－７号（金銭出納簿）'!$6:$8</definedName>
    <definedName name="Z_4D33B020_8F18_431B_BFB6_22453331905E_.wvu.PrintArea" localSheetId="0" hidden="1">'②様式第１－７号（金銭出納簿）'!$A$1:$O$30</definedName>
    <definedName name="Z_4D33B020_8F18_431B_BFB6_22453331905E_.wvu.PrintArea" localSheetId="1" hidden="1">'②様式第１－７号（金銭出納簿）（留意事項付き）'!$A$1:$O$38</definedName>
    <definedName name="Z_4D33B020_8F18_431B_BFB6_22453331905E_.wvu.PrintArea" localSheetId="2" hidden="1">手引き記載例!$A$1:$O$40</definedName>
  </definedNames>
  <calcPr calcId="145621"/>
</workbook>
</file>

<file path=xl/calcChain.xml><?xml version="1.0" encoding="utf-8"?>
<calcChain xmlns="http://schemas.openxmlformats.org/spreadsheetml/2006/main">
  <c r="H17" i="4" l="1"/>
  <c r="K11" i="4"/>
  <c r="K12" i="4" s="1"/>
  <c r="K13" i="4" s="1"/>
  <c r="K14" i="4" s="1"/>
  <c r="K15" i="4" s="1"/>
  <c r="K16" i="4" s="1"/>
  <c r="K17" i="4" s="1"/>
  <c r="K18" i="4" s="1"/>
  <c r="K19" i="4" s="1"/>
  <c r="K21" i="4" s="1"/>
  <c r="K22" i="4" s="1"/>
  <c r="N22" i="4"/>
  <c r="F30" i="4"/>
  <c r="D30" i="4"/>
  <c r="J22" i="4"/>
  <c r="I22" i="4"/>
  <c r="G22" i="4"/>
  <c r="F22" i="4"/>
  <c r="H9" i="4"/>
  <c r="H10" i="4"/>
  <c r="H11" i="4" s="1"/>
  <c r="H12" i="4" s="1"/>
  <c r="H13" i="4" s="1"/>
  <c r="H14" i="4" s="1"/>
  <c r="H15" i="4" s="1"/>
  <c r="H16" i="4" s="1"/>
  <c r="H19" i="4" s="1"/>
  <c r="H20" i="4" s="1"/>
  <c r="H21" i="4" s="1"/>
  <c r="H9" i="2"/>
  <c r="D22" i="2"/>
  <c r="H11" i="3"/>
  <c r="H12" i="3" s="1"/>
  <c r="H13" i="3" s="1"/>
  <c r="H9" i="3"/>
  <c r="F32" i="3"/>
  <c r="D32" i="3"/>
  <c r="K9" i="3"/>
  <c r="F22" i="2"/>
  <c r="J14" i="2"/>
  <c r="I14" i="2"/>
  <c r="K14" i="2"/>
  <c r="G14" i="2"/>
  <c r="F14" i="2"/>
  <c r="H14" i="2"/>
  <c r="K13" i="2"/>
  <c r="H13" i="2"/>
  <c r="K12" i="2"/>
  <c r="H12" i="2"/>
  <c r="K11" i="2"/>
  <c r="H11" i="2"/>
  <c r="K10" i="2"/>
  <c r="H10" i="2"/>
  <c r="K9" i="2"/>
  <c r="K24" i="3"/>
  <c r="H24" i="3"/>
  <c r="H22" i="4"/>
</calcChain>
</file>

<file path=xl/sharedStrings.xml><?xml version="1.0" encoding="utf-8"?>
<sst xmlns="http://schemas.openxmlformats.org/spreadsheetml/2006/main" count="218" uniqueCount="73">
  <si>
    <t>日付</t>
    <rPh sb="0" eb="2">
      <t>ヒヅケ</t>
    </rPh>
    <phoneticPr fontId="2"/>
  </si>
  <si>
    <t>内　　容</t>
    <rPh sb="0" eb="1">
      <t>ウチ</t>
    </rPh>
    <rPh sb="3" eb="4">
      <t>カタチ</t>
    </rPh>
    <phoneticPr fontId="2"/>
  </si>
  <si>
    <t>収入
（円）</t>
    <rPh sb="0" eb="2">
      <t>シュウニュウ</t>
    </rPh>
    <rPh sb="4" eb="5">
      <t>エン</t>
    </rPh>
    <phoneticPr fontId="2"/>
  </si>
  <si>
    <t>残高
（円）</t>
    <rPh sb="0" eb="2">
      <t>ザンダカ</t>
    </rPh>
    <rPh sb="4" eb="5">
      <t>エン</t>
    </rPh>
    <phoneticPr fontId="2"/>
  </si>
  <si>
    <t>領収書
番号</t>
    <rPh sb="0" eb="3">
      <t>リョウシュウショ</t>
    </rPh>
    <rPh sb="4" eb="6">
      <t>バンゴウ</t>
    </rPh>
    <phoneticPr fontId="2"/>
  </si>
  <si>
    <t>支出費目</t>
    <rPh sb="0" eb="2">
      <t>シシュツ</t>
    </rPh>
    <rPh sb="2" eb="4">
      <t>ヒモク</t>
    </rPh>
    <phoneticPr fontId="3"/>
  </si>
  <si>
    <t>内　　　容</t>
    <rPh sb="0" eb="1">
      <t>ウチ</t>
    </rPh>
    <rPh sb="4" eb="5">
      <t>カタチ</t>
    </rPh>
    <phoneticPr fontId="3"/>
  </si>
  <si>
    <t>日当</t>
    <rPh sb="0" eb="2">
      <t>ニットウ</t>
    </rPh>
    <phoneticPr fontId="3"/>
  </si>
  <si>
    <t>活動参加者に対して支払った日当</t>
    <rPh sb="0" eb="2">
      <t>カツドウ</t>
    </rPh>
    <rPh sb="2" eb="5">
      <t>サンカシャ</t>
    </rPh>
    <rPh sb="6" eb="7">
      <t>タイ</t>
    </rPh>
    <rPh sb="9" eb="11">
      <t>シハラ</t>
    </rPh>
    <rPh sb="13" eb="15">
      <t>ニットウ</t>
    </rPh>
    <phoneticPr fontId="3"/>
  </si>
  <si>
    <t>活動
実施日</t>
    <rPh sb="0" eb="2">
      <t>カツドウ</t>
    </rPh>
    <rPh sb="3" eb="5">
      <t>ジッシ</t>
    </rPh>
    <rPh sb="5" eb="6">
      <t>ビ</t>
    </rPh>
    <phoneticPr fontId="2"/>
  </si>
  <si>
    <t>合　　計</t>
    <rPh sb="0" eb="1">
      <t>ゴウ</t>
    </rPh>
    <rPh sb="3" eb="4">
      <t>ケイ</t>
    </rPh>
    <phoneticPr fontId="2"/>
  </si>
  <si>
    <t>※領収書は、通し番号を記入した上で、必ず保管しておいてください。（領収書の保管の方法は袋等による保管でも構いません。）</t>
    <rPh sb="1" eb="4">
      <t>リョウシュウショ</t>
    </rPh>
    <rPh sb="6" eb="7">
      <t>トオ</t>
    </rPh>
    <rPh sb="8" eb="10">
      <t>バンゴウ</t>
    </rPh>
    <rPh sb="11" eb="13">
      <t>キニュウ</t>
    </rPh>
    <rPh sb="15" eb="16">
      <t>ウエ</t>
    </rPh>
    <rPh sb="18" eb="19">
      <t>カナラ</t>
    </rPh>
    <rPh sb="20" eb="22">
      <t>ホカン</t>
    </rPh>
    <rPh sb="33" eb="36">
      <t>リョウシュウショ</t>
    </rPh>
    <rPh sb="37" eb="39">
      <t>ホカン</t>
    </rPh>
    <rPh sb="40" eb="42">
      <t>ホウホウ</t>
    </rPh>
    <rPh sb="43" eb="44">
      <t>フクロ</t>
    </rPh>
    <rPh sb="44" eb="45">
      <t>トウ</t>
    </rPh>
    <rPh sb="48" eb="50">
      <t>ホカン</t>
    </rPh>
    <rPh sb="52" eb="53">
      <t>カマ</t>
    </rPh>
    <phoneticPr fontId="2"/>
  </si>
  <si>
    <t>資材（砕石、砂利、ｾﾒﾝﾄなど）の購入費、活動に必要な機械（草刈り機など）の購入費、パソコンなどのリース費、車両、機械等の借り上げ費、花の種、苗代など</t>
    <rPh sb="21" eb="23">
      <t>カツドウ</t>
    </rPh>
    <rPh sb="24" eb="26">
      <t>ヒツヨウ</t>
    </rPh>
    <rPh sb="27" eb="29">
      <t>キカイ</t>
    </rPh>
    <rPh sb="30" eb="32">
      <t>クサカ</t>
    </rPh>
    <rPh sb="33" eb="34">
      <t>キ</t>
    </rPh>
    <rPh sb="38" eb="41">
      <t>コウニュウヒ</t>
    </rPh>
    <rPh sb="52" eb="53">
      <t>ヒ</t>
    </rPh>
    <rPh sb="54" eb="56">
      <t>シャリョウ</t>
    </rPh>
    <rPh sb="57" eb="59">
      <t>キカイ</t>
    </rPh>
    <rPh sb="59" eb="60">
      <t>トウ</t>
    </rPh>
    <rPh sb="61" eb="62">
      <t>カ</t>
    </rPh>
    <rPh sb="63" eb="64">
      <t>ア</t>
    </rPh>
    <rPh sb="65" eb="66">
      <t>ヒ</t>
    </rPh>
    <rPh sb="67" eb="68">
      <t>ハナ</t>
    </rPh>
    <rPh sb="69" eb="70">
      <t>タネ</t>
    </rPh>
    <rPh sb="71" eb="73">
      <t>ナエダイ</t>
    </rPh>
    <phoneticPr fontId="2"/>
  </si>
  <si>
    <t>分類</t>
    <rPh sb="0" eb="2">
      <t>ブンルイ</t>
    </rPh>
    <phoneticPr fontId="2"/>
  </si>
  <si>
    <t>項目</t>
    <rPh sb="0" eb="2">
      <t>コウモク</t>
    </rPh>
    <phoneticPr fontId="2"/>
  </si>
  <si>
    <t>※「分類」には、下表を参考に該当する支出費目の番号を記入します。</t>
    <rPh sb="2" eb="4">
      <t>ブンルイ</t>
    </rPh>
    <rPh sb="8" eb="10">
      <t>カヒョウ</t>
    </rPh>
    <rPh sb="11" eb="13">
      <t>サンコウ</t>
    </rPh>
    <rPh sb="14" eb="16">
      <t>ガイトウ</t>
    </rPh>
    <rPh sb="18" eb="20">
      <t>シシュツ</t>
    </rPh>
    <rPh sb="20" eb="22">
      <t>ヒモク</t>
    </rPh>
    <rPh sb="23" eb="25">
      <t>バンゴウ</t>
    </rPh>
    <rPh sb="26" eb="28">
      <t>キニュウ</t>
    </rPh>
    <phoneticPr fontId="3"/>
  </si>
  <si>
    <t>番号</t>
    <rPh sb="0" eb="2">
      <t>バンゴウ</t>
    </rPh>
    <phoneticPr fontId="3"/>
  </si>
  <si>
    <t>組織名：</t>
    <phoneticPr fontId="2"/>
  </si>
  <si>
    <t>２．資源向上支払（施設の長寿命化）</t>
    <rPh sb="2" eb="4">
      <t>シゲン</t>
    </rPh>
    <rPh sb="4" eb="6">
      <t>コウジョウ</t>
    </rPh>
    <rPh sb="6" eb="8">
      <t>シハライ</t>
    </rPh>
    <rPh sb="9" eb="11">
      <t>シセツ</t>
    </rPh>
    <rPh sb="12" eb="13">
      <t>チョウ</t>
    </rPh>
    <rPh sb="13" eb="15">
      <t>ジュミョウ</t>
    </rPh>
    <rPh sb="15" eb="16">
      <t>カ</t>
    </rPh>
    <phoneticPr fontId="2"/>
  </si>
  <si>
    <t>２．資源向上支払（施設の長寿命化）</t>
    <phoneticPr fontId="2"/>
  </si>
  <si>
    <t>（様式第１－7号）</t>
    <rPh sb="1" eb="3">
      <t>ヨウシキ</t>
    </rPh>
    <rPh sb="3" eb="4">
      <t>ダイ</t>
    </rPh>
    <rPh sb="7" eb="8">
      <t>ゴウ</t>
    </rPh>
    <phoneticPr fontId="2"/>
  </si>
  <si>
    <t>備考</t>
    <rPh sb="0" eb="2">
      <t>ビコウ</t>
    </rPh>
    <phoneticPr fontId="2"/>
  </si>
  <si>
    <t>技術指導等のために外部から招く専門家等への謝金、活動に係る旅費、保険料、文具代及び光熱費の費用、アルバイト等への賃金、草刈り機や車の燃料代、役員報酬、お茶代など</t>
    <rPh sb="0" eb="2">
      <t>ギジュツ</t>
    </rPh>
    <rPh sb="2" eb="4">
      <t>シドウ</t>
    </rPh>
    <rPh sb="4" eb="5">
      <t>トウ</t>
    </rPh>
    <rPh sb="9" eb="11">
      <t>ガイブ</t>
    </rPh>
    <rPh sb="13" eb="14">
      <t>マネ</t>
    </rPh>
    <rPh sb="15" eb="18">
      <t>センモンカ</t>
    </rPh>
    <rPh sb="18" eb="19">
      <t>トウ</t>
    </rPh>
    <rPh sb="21" eb="23">
      <t>シャキン</t>
    </rPh>
    <rPh sb="24" eb="26">
      <t>カツドウ</t>
    </rPh>
    <rPh sb="27" eb="28">
      <t>カカ</t>
    </rPh>
    <rPh sb="29" eb="31">
      <t>リョヒ</t>
    </rPh>
    <phoneticPr fontId="2"/>
  </si>
  <si>
    <t>その他</t>
    <rPh sb="2" eb="3">
      <t>タ</t>
    </rPh>
    <phoneticPr fontId="2"/>
  </si>
  <si>
    <t>補修・更新等の工事等（調査、設計、測量、試験等を含む）に係る建設業者等への外注費、事務の外注費など</t>
    <rPh sb="0" eb="2">
      <t>ホシュウ</t>
    </rPh>
    <rPh sb="3" eb="6">
      <t>コウシントウ</t>
    </rPh>
    <rPh sb="7" eb="10">
      <t>コウジトウ</t>
    </rPh>
    <rPh sb="11" eb="13">
      <t>チョウサ</t>
    </rPh>
    <rPh sb="14" eb="16">
      <t>セッケイ</t>
    </rPh>
    <rPh sb="17" eb="19">
      <t>ソクリョウ</t>
    </rPh>
    <rPh sb="20" eb="23">
      <t>シケントウ</t>
    </rPh>
    <rPh sb="24" eb="25">
      <t>フク</t>
    </rPh>
    <rPh sb="28" eb="29">
      <t>カカ</t>
    </rPh>
    <rPh sb="30" eb="33">
      <t>ケンセツギョウ</t>
    </rPh>
    <rPh sb="33" eb="34">
      <t>シャ</t>
    </rPh>
    <rPh sb="34" eb="35">
      <t>トウ</t>
    </rPh>
    <rPh sb="37" eb="40">
      <t>ガイチュウヒ</t>
    </rPh>
    <rPh sb="41" eb="43">
      <t>ジム</t>
    </rPh>
    <rPh sb="44" eb="47">
      <t>ガイチュウヒ</t>
    </rPh>
    <phoneticPr fontId="2"/>
  </si>
  <si>
    <t>（円）</t>
    <rPh sb="1" eb="2">
      <t>エン</t>
    </rPh>
    <phoneticPr fontId="2"/>
  </si>
  <si>
    <t>１．農地維持支払及び資源向上支払
（施設の長寿命化を除く）</t>
    <rPh sb="2" eb="4">
      <t>ノウチ</t>
    </rPh>
    <rPh sb="4" eb="6">
      <t>イジ</t>
    </rPh>
    <rPh sb="6" eb="8">
      <t>シハライ</t>
    </rPh>
    <rPh sb="8" eb="9">
      <t>オヨ</t>
    </rPh>
    <rPh sb="10" eb="12">
      <t>シゲン</t>
    </rPh>
    <rPh sb="12" eb="14">
      <t>コウジョウ</t>
    </rPh>
    <rPh sb="14" eb="16">
      <t>シハライ</t>
    </rPh>
    <rPh sb="18" eb="20">
      <t>シセツ</t>
    </rPh>
    <rPh sb="21" eb="22">
      <t>チョウ</t>
    </rPh>
    <rPh sb="22" eb="24">
      <t>ジュミョウ</t>
    </rPh>
    <rPh sb="24" eb="25">
      <t>カ</t>
    </rPh>
    <rPh sb="26" eb="27">
      <t>ノゾ</t>
    </rPh>
    <phoneticPr fontId="2"/>
  </si>
  <si>
    <t>外注費</t>
    <rPh sb="0" eb="3">
      <t>ガイチュウヒ</t>
    </rPh>
    <phoneticPr fontId="2"/>
  </si>
  <si>
    <t>購入・リース費</t>
    <rPh sb="0" eb="2">
      <t>コウニュウ</t>
    </rPh>
    <rPh sb="6" eb="7">
      <t>ヒ</t>
    </rPh>
    <phoneticPr fontId="2"/>
  </si>
  <si>
    <t xml:space="preserve">  返還額</t>
    <rPh sb="2" eb="4">
      <t>ヘンカン</t>
    </rPh>
    <rPh sb="4" eb="5">
      <t>ガク</t>
    </rPh>
    <phoneticPr fontId="2"/>
  </si>
  <si>
    <t>平成</t>
    <phoneticPr fontId="2"/>
  </si>
  <si>
    <t>○○</t>
    <phoneticPr fontId="2"/>
  </si>
  <si>
    <t>年度　多面的機能支払交付金 金銭出納簿</t>
    <phoneticPr fontId="2"/>
  </si>
  <si>
    <t>※高度な農地・水の保全活動（経過措置）については、別々の金銭出納簿で管理してください。</t>
    <rPh sb="1" eb="3">
      <t>コウド</t>
    </rPh>
    <rPh sb="4" eb="6">
      <t>ノウチ</t>
    </rPh>
    <rPh sb="7" eb="8">
      <t>ミズ</t>
    </rPh>
    <rPh sb="9" eb="11">
      <t>ホゼン</t>
    </rPh>
    <rPh sb="11" eb="13">
      <t>カツドウ</t>
    </rPh>
    <rPh sb="14" eb="16">
      <t>ケイカ</t>
    </rPh>
    <rPh sb="16" eb="18">
      <t>ソチ</t>
    </rPh>
    <rPh sb="25" eb="27">
      <t>ベツベツ</t>
    </rPh>
    <rPh sb="28" eb="30">
      <t>キンセン</t>
    </rPh>
    <rPh sb="30" eb="33">
      <t>スイトウボ</t>
    </rPh>
    <rPh sb="34" eb="36">
      <t>カンリ</t>
    </rPh>
    <phoneticPr fontId="2"/>
  </si>
  <si>
    <t>支出
（円）</t>
    <rPh sb="0" eb="2">
      <t>シシュツ</t>
    </rPh>
    <rPh sb="4" eb="5">
      <t>エン</t>
    </rPh>
    <phoneticPr fontId="2"/>
  </si>
  <si>
    <t>返還額、次年度持越額</t>
    <rPh sb="0" eb="3">
      <t>ヘンカンガク</t>
    </rPh>
    <rPh sb="4" eb="7">
      <t>ジネンド</t>
    </rPh>
    <rPh sb="7" eb="9">
      <t>モチコ</t>
    </rPh>
    <rPh sb="9" eb="10">
      <t>ガク</t>
    </rPh>
    <phoneticPr fontId="2"/>
  </si>
  <si>
    <t xml:space="preserve">  次年度持越額</t>
    <rPh sb="2" eb="5">
      <t>ジネンド</t>
    </rPh>
    <rPh sb="5" eb="7">
      <t>モチコシ</t>
    </rPh>
    <rPh sb="7" eb="8">
      <t>ガク</t>
    </rPh>
    <phoneticPr fontId="2"/>
  </si>
  <si>
    <t>○○○○地域資源保全会</t>
    <rPh sb="4" eb="8">
      <t>チイキシゲン</t>
    </rPh>
    <rPh sb="8" eb="10">
      <t>ホゼン</t>
    </rPh>
    <rPh sb="10" eb="11">
      <t>カイ</t>
    </rPh>
    <phoneticPr fontId="2"/>
  </si>
  <si>
    <t>・・・</t>
  </si>
  <si>
    <t>・・・</t>
    <phoneticPr fontId="2"/>
  </si>
  <si>
    <t>2 購入・リース費</t>
  </si>
  <si>
    <t>4 その他</t>
  </si>
  <si>
    <t>1 日当</t>
  </si>
  <si>
    <t>交付金の受け取り（国分）</t>
    <rPh sb="0" eb="3">
      <t>コウフキン</t>
    </rPh>
    <rPh sb="4" eb="5">
      <t>ウ</t>
    </rPh>
    <rPh sb="6" eb="7">
      <t>ト</t>
    </rPh>
    <rPh sb="9" eb="10">
      <t>クニ</t>
    </rPh>
    <rPh sb="10" eb="11">
      <t>ブン</t>
    </rPh>
    <phoneticPr fontId="2"/>
  </si>
  <si>
    <t>お茶購入費</t>
    <rPh sb="1" eb="2">
      <t>チャ</t>
    </rPh>
    <rPh sb="2" eb="5">
      <t>コウニュウヒ</t>
    </rPh>
    <phoneticPr fontId="2"/>
  </si>
  <si>
    <t>日当（１，０００円×１０人）</t>
    <rPh sb="0" eb="2">
      <t>ニットウ</t>
    </rPh>
    <rPh sb="8" eb="9">
      <t>エン</t>
    </rPh>
    <rPh sb="12" eb="13">
      <t>ニン</t>
    </rPh>
    <phoneticPr fontId="2"/>
  </si>
  <si>
    <t>砂利購入費</t>
    <rPh sb="0" eb="2">
      <t>ジャリ</t>
    </rPh>
    <rPh sb="2" eb="5">
      <t>コウニュウヒ</t>
    </rPh>
    <phoneticPr fontId="2"/>
  </si>
  <si>
    <t>交付金の受け取り（国分）</t>
    <phoneticPr fontId="2"/>
  </si>
  <si>
    <t>日当（１，０００円×２５人）</t>
    <rPh sb="0" eb="2">
      <t>ニットウ</t>
    </rPh>
    <rPh sb="8" eb="9">
      <t>エン</t>
    </rPh>
    <rPh sb="12" eb="13">
      <t>ニン</t>
    </rPh>
    <phoneticPr fontId="2"/>
  </si>
  <si>
    <t>目地（モルタル）購入費</t>
    <rPh sb="0" eb="2">
      <t>メジ</t>
    </rPh>
    <rPh sb="8" eb="11">
      <t>コウニュウヒ</t>
    </rPh>
    <phoneticPr fontId="2"/>
  </si>
  <si>
    <t>日当（１，０００円×１３人）</t>
    <rPh sb="0" eb="2">
      <t>ニットウ</t>
    </rPh>
    <rPh sb="8" eb="9">
      <t>エン</t>
    </rPh>
    <rPh sb="12" eb="13">
      <t>ニン</t>
    </rPh>
    <phoneticPr fontId="2"/>
  </si>
  <si>
    <t>バックホウリース代（２台）</t>
    <rPh sb="8" eb="9">
      <t>ダイ</t>
    </rPh>
    <rPh sb="11" eb="12">
      <t>ダイ</t>
    </rPh>
    <phoneticPr fontId="2"/>
  </si>
  <si>
    <t>パソコンリース費用</t>
    <rPh sb="7" eb="9">
      <t>ヒヨウ</t>
    </rPh>
    <phoneticPr fontId="2"/>
  </si>
  <si>
    <t>利息</t>
    <rPh sb="0" eb="2">
      <t>リソク</t>
    </rPh>
    <phoneticPr fontId="2"/>
  </si>
  <si>
    <t>－</t>
    <phoneticPr fontId="2"/>
  </si>
  <si>
    <t>組織名：</t>
    <phoneticPr fontId="2"/>
  </si>
  <si>
    <t>○○環境保全会</t>
    <rPh sb="2" eb="4">
      <t>カンキョウ</t>
    </rPh>
    <rPh sb="4" eb="6">
      <t>ホゼン</t>
    </rPh>
    <rPh sb="6" eb="7">
      <t>カイ</t>
    </rPh>
    <phoneticPr fontId="2"/>
  </si>
  <si>
    <r>
      <t>前年度持越額（</t>
    </r>
    <r>
      <rPr>
        <b/>
        <u/>
        <sz val="11"/>
        <color indexed="10"/>
        <rFont val="ＭＳ Ｐゴシック"/>
        <family val="3"/>
        <charset val="128"/>
      </rPr>
      <t>ある場合のみ</t>
    </r>
    <r>
      <rPr>
        <sz val="11"/>
        <color indexed="10"/>
        <rFont val="ＭＳ Ｐゴシック"/>
        <family val="3"/>
        <charset val="128"/>
      </rPr>
      <t>）</t>
    </r>
    <rPh sb="0" eb="3">
      <t>ゼンネンド</t>
    </rPh>
    <rPh sb="3" eb="5">
      <t>モチコ</t>
    </rPh>
    <rPh sb="5" eb="6">
      <t>ガク</t>
    </rPh>
    <rPh sb="9" eb="11">
      <t>バアイ</t>
    </rPh>
    <phoneticPr fontId="2"/>
  </si>
  <si>
    <t>交付金の受け取り（70％）</t>
    <rPh sb="0" eb="3">
      <t>コウフキン</t>
    </rPh>
    <rPh sb="4" eb="5">
      <t>ウ</t>
    </rPh>
    <rPh sb="6" eb="7">
      <t>ト</t>
    </rPh>
    <phoneticPr fontId="2"/>
  </si>
  <si>
    <t>砂利・モルタル購入費</t>
    <rPh sb="0" eb="2">
      <t>ジャリ</t>
    </rPh>
    <rPh sb="7" eb="10">
      <t>コウニュウヒ</t>
    </rPh>
    <phoneticPr fontId="2"/>
  </si>
  <si>
    <t>交付金の受け取り（30％）</t>
    <rPh sb="0" eb="3">
      <t>コウフキン</t>
    </rPh>
    <rPh sb="4" eb="5">
      <t>ウ</t>
    </rPh>
    <rPh sb="6" eb="7">
      <t>ト</t>
    </rPh>
    <phoneticPr fontId="2"/>
  </si>
  <si>
    <t>3 外注費</t>
  </si>
  <si>
    <t>水路更新にかかる工事費等</t>
    <rPh sb="0" eb="2">
      <t>スイロ</t>
    </rPh>
    <rPh sb="2" eb="4">
      <t>コウシン</t>
    </rPh>
    <rPh sb="8" eb="11">
      <t>コウジヒ</t>
    </rPh>
    <rPh sb="11" eb="12">
      <t>トウ</t>
    </rPh>
    <phoneticPr fontId="2"/>
  </si>
  <si>
    <t>農道補修日当（2,000円×15人）</t>
    <rPh sb="0" eb="2">
      <t>ノウドウ</t>
    </rPh>
    <rPh sb="2" eb="4">
      <t>ホシュウ</t>
    </rPh>
    <rPh sb="4" eb="6">
      <t>ニットウ</t>
    </rPh>
    <rPh sb="12" eb="13">
      <t>エン</t>
    </rPh>
    <rPh sb="16" eb="17">
      <t>ニン</t>
    </rPh>
    <phoneticPr fontId="2"/>
  </si>
  <si>
    <t>水路目地補修日当（2,000円×5人）</t>
    <rPh sb="0" eb="2">
      <t>スイロ</t>
    </rPh>
    <rPh sb="2" eb="4">
      <t>メジ</t>
    </rPh>
    <rPh sb="4" eb="6">
      <t>ホシュウ</t>
    </rPh>
    <rPh sb="6" eb="8">
      <t>ニットウ</t>
    </rPh>
    <rPh sb="14" eb="15">
      <t>エン</t>
    </rPh>
    <rPh sb="17" eb="18">
      <t>ニン</t>
    </rPh>
    <phoneticPr fontId="2"/>
  </si>
  <si>
    <t>…</t>
    <phoneticPr fontId="2"/>
  </si>
  <si>
    <t>……</t>
    <phoneticPr fontId="2"/>
  </si>
  <si>
    <t>～　（省略）　～</t>
    <rPh sb="3" eb="5">
      <t>ショウリャク</t>
    </rPh>
    <phoneticPr fontId="2"/>
  </si>
  <si>
    <t>-</t>
    <phoneticPr fontId="2"/>
  </si>
  <si>
    <t>草刈り日当（2,000円×60人）</t>
    <rPh sb="0" eb="2">
      <t>クサカ</t>
    </rPh>
    <rPh sb="3" eb="5">
      <t>ニットウ</t>
    </rPh>
    <rPh sb="11" eb="12">
      <t>エン</t>
    </rPh>
    <rPh sb="15" eb="16">
      <t>ニン</t>
    </rPh>
    <phoneticPr fontId="2"/>
  </si>
  <si>
    <t>水路泥上げ日当（2,000円×50人）</t>
    <rPh sb="0" eb="2">
      <t>スイロ</t>
    </rPh>
    <rPh sb="2" eb="3">
      <t>ドロ</t>
    </rPh>
    <rPh sb="3" eb="4">
      <t>ア</t>
    </rPh>
    <rPh sb="5" eb="7">
      <t>ニットウ</t>
    </rPh>
    <rPh sb="13" eb="14">
      <t>エン</t>
    </rPh>
    <rPh sb="17" eb="18">
      <t>ニン</t>
    </rPh>
    <phoneticPr fontId="2"/>
  </si>
  <si>
    <t>-</t>
    <phoneticPr fontId="2"/>
  </si>
  <si>
    <t>役員手当（６名分）</t>
    <rPh sb="0" eb="2">
      <t>ヤクイン</t>
    </rPh>
    <rPh sb="2" eb="4">
      <t>テアテ</t>
    </rPh>
    <rPh sb="6" eb="7">
      <t>メイ</t>
    </rPh>
    <rPh sb="7" eb="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</si>
</sst>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#,##0_);[Red]\(#,##0\)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i/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i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i/>
      <sz val="12"/>
      <color rgb="FF0000FF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i/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 style="thin">
        <color indexed="64"/>
      </right>
      <top style="double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double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</cellStyleXfs>
  <cellXfs count="358">
    <xf numFmtId="0" fontId="0" fillId="0" borderId="0" xfId="0"/>
    <xf numFmtId="0" fontId="1" fillId="2" borderId="0" xfId="3" applyFill="1" applyBorder="1">
      <alignment vertical="center"/>
    </xf>
    <xf numFmtId="0" fontId="1" fillId="2" borderId="0" xfId="3" applyFill="1">
      <alignment vertical="center"/>
    </xf>
    <xf numFmtId="0" fontId="9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 vertical="center"/>
    </xf>
    <xf numFmtId="0" fontId="9" fillId="2" borderId="0" xfId="3" applyFont="1" applyFill="1" applyBorder="1">
      <alignment vertical="center"/>
    </xf>
    <xf numFmtId="0" fontId="10" fillId="2" borderId="0" xfId="3" applyFont="1" applyFill="1" applyBorder="1" applyAlignment="1">
      <alignment vertical="center"/>
    </xf>
    <xf numFmtId="0" fontId="1" fillId="2" borderId="0" xfId="3" applyFill="1" applyBorder="1" applyAlignment="1">
      <alignment vertical="center"/>
    </xf>
    <xf numFmtId="0" fontId="1" fillId="2" borderId="1" xfId="3" applyFill="1" applyBorder="1">
      <alignment vertical="center"/>
    </xf>
    <xf numFmtId="0" fontId="0" fillId="2" borderId="2" xfId="0" applyFill="1" applyBorder="1"/>
    <xf numFmtId="0" fontId="0" fillId="2" borderId="0" xfId="0" applyFill="1" applyBorder="1"/>
    <xf numFmtId="0" fontId="0" fillId="2" borderId="0" xfId="0" applyFill="1"/>
    <xf numFmtId="176" fontId="1" fillId="2" borderId="3" xfId="0" applyNumberFormat="1" applyFont="1" applyFill="1" applyBorder="1" applyAlignment="1">
      <alignment horizontal="center" vertical="center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177" fontId="1" fillId="2" borderId="6" xfId="1" applyNumberFormat="1" applyFont="1" applyFill="1" applyBorder="1" applyAlignment="1">
      <alignment horizontal="right" vertical="center"/>
    </xf>
    <xf numFmtId="177" fontId="1" fillId="2" borderId="7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77" fontId="1" fillId="2" borderId="3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176" fontId="1" fillId="2" borderId="11" xfId="0" applyNumberFormat="1" applyFont="1" applyFill="1" applyBorder="1" applyAlignment="1">
      <alignment horizontal="center" vertical="center"/>
    </xf>
    <xf numFmtId="177" fontId="1" fillId="2" borderId="11" xfId="1" applyNumberFormat="1" applyFont="1" applyFill="1" applyBorder="1" applyAlignment="1">
      <alignment horizontal="right" vertical="center"/>
    </xf>
    <xf numFmtId="177" fontId="1" fillId="2" borderId="9" xfId="1" applyNumberFormat="1" applyFont="1" applyFill="1" applyBorder="1" applyAlignment="1">
      <alignment horizontal="right" vertical="center"/>
    </xf>
    <xf numFmtId="177" fontId="1" fillId="2" borderId="12" xfId="1" applyNumberFormat="1" applyFont="1" applyFill="1" applyBorder="1" applyAlignment="1">
      <alignment horizontal="right" vertical="center"/>
    </xf>
    <xf numFmtId="177" fontId="1" fillId="2" borderId="13" xfId="1" applyNumberFormat="1" applyFont="1" applyFill="1" applyBorder="1" applyAlignment="1">
      <alignment horizontal="right" vertical="center"/>
    </xf>
    <xf numFmtId="177" fontId="1" fillId="2" borderId="14" xfId="1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56" fontId="1" fillId="2" borderId="9" xfId="0" applyNumberFormat="1" applyFont="1" applyFill="1" applyBorder="1" applyAlignment="1">
      <alignment horizontal="center" vertical="center"/>
    </xf>
    <xf numFmtId="56" fontId="1" fillId="2" borderId="10" xfId="0" applyNumberFormat="1" applyFont="1" applyFill="1" applyBorder="1" applyAlignment="1">
      <alignment horizontal="center" vertical="center"/>
    </xf>
    <xf numFmtId="176" fontId="1" fillId="2" borderId="15" xfId="0" applyNumberFormat="1" applyFont="1" applyFill="1" applyBorder="1" applyAlignment="1">
      <alignment horizontal="center" vertical="center"/>
    </xf>
    <xf numFmtId="177" fontId="1" fillId="2" borderId="15" xfId="0" applyNumberFormat="1" applyFont="1" applyFill="1" applyBorder="1" applyAlignment="1">
      <alignment horizontal="right" vertical="center"/>
    </xf>
    <xf numFmtId="177" fontId="1" fillId="2" borderId="16" xfId="0" applyNumberFormat="1" applyFont="1" applyFill="1" applyBorder="1" applyAlignment="1">
      <alignment horizontal="right" vertical="center"/>
    </xf>
    <xf numFmtId="177" fontId="1" fillId="2" borderId="17" xfId="0" applyNumberFormat="1" applyFont="1" applyFill="1" applyBorder="1" applyAlignment="1">
      <alignment horizontal="right" vertical="center"/>
    </xf>
    <xf numFmtId="176" fontId="1" fillId="2" borderId="16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vertical="center"/>
    </xf>
    <xf numFmtId="177" fontId="1" fillId="2" borderId="19" xfId="1" applyNumberFormat="1" applyFont="1" applyFill="1" applyBorder="1" applyAlignment="1">
      <alignment vertical="center"/>
    </xf>
    <xf numFmtId="177" fontId="1" fillId="2" borderId="20" xfId="1" applyNumberFormat="1" applyFont="1" applyFill="1" applyBorder="1" applyAlignment="1">
      <alignment vertical="center"/>
    </xf>
    <xf numFmtId="177" fontId="1" fillId="2" borderId="21" xfId="1" applyNumberFormat="1" applyFont="1" applyFill="1" applyBorder="1" applyAlignment="1">
      <alignment vertical="center"/>
    </xf>
    <xf numFmtId="177" fontId="1" fillId="2" borderId="22" xfId="1" applyNumberFormat="1" applyFont="1" applyFill="1" applyBorder="1" applyAlignment="1">
      <alignment vertical="center"/>
    </xf>
    <xf numFmtId="177" fontId="1" fillId="2" borderId="23" xfId="1" applyNumberFormat="1" applyFont="1" applyFill="1" applyBorder="1" applyAlignment="1">
      <alignment vertical="center"/>
    </xf>
    <xf numFmtId="177" fontId="1" fillId="2" borderId="24" xfId="1" applyNumberFormat="1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38" fontId="7" fillId="2" borderId="0" xfId="1" applyFont="1" applyFill="1" applyBorder="1" applyAlignment="1">
      <alignment vertical="center"/>
    </xf>
    <xf numFmtId="38" fontId="1" fillId="2" borderId="0" xfId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11" fillId="2" borderId="0" xfId="4" applyFont="1" applyFill="1"/>
    <xf numFmtId="176" fontId="11" fillId="2" borderId="0" xfId="4" applyNumberFormat="1" applyFont="1" applyFill="1" applyBorder="1" applyAlignment="1">
      <alignment horizontal="left" vertical="center"/>
    </xf>
    <xf numFmtId="0" fontId="12" fillId="2" borderId="0" xfId="4" applyFont="1" applyFill="1" applyBorder="1" applyAlignment="1">
      <alignment horizontal="center" vertical="center" textRotation="255" wrapText="1"/>
    </xf>
    <xf numFmtId="0" fontId="17" fillId="2" borderId="0" xfId="4" applyFont="1" applyFill="1" applyBorder="1" applyAlignment="1">
      <alignment horizontal="center" vertical="center" textRotation="255" wrapText="1"/>
    </xf>
    <xf numFmtId="177" fontId="11" fillId="2" borderId="0" xfId="4" applyNumberFormat="1" applyFont="1" applyFill="1" applyBorder="1" applyAlignment="1">
      <alignment horizontal="right"/>
    </xf>
    <xf numFmtId="3" fontId="17" fillId="2" borderId="0" xfId="4" applyNumberFormat="1" applyFont="1" applyFill="1" applyBorder="1" applyAlignment="1">
      <alignment horizontal="right" vertical="center" wrapText="1"/>
    </xf>
    <xf numFmtId="177" fontId="11" fillId="2" borderId="0" xfId="4" applyNumberFormat="1" applyFont="1" applyFill="1" applyBorder="1" applyAlignment="1">
      <alignment horizontal="right" vertical="center"/>
    </xf>
    <xf numFmtId="177" fontId="17" fillId="2" borderId="0" xfId="4" applyNumberFormat="1" applyFont="1" applyFill="1" applyBorder="1" applyAlignment="1">
      <alignment horizontal="right" vertical="center"/>
    </xf>
    <xf numFmtId="0" fontId="11" fillId="2" borderId="0" xfId="4" applyFont="1" applyFill="1" applyBorder="1"/>
    <xf numFmtId="176" fontId="11" fillId="2" borderId="0" xfId="4" applyNumberFormat="1" applyFont="1" applyFill="1" applyBorder="1" applyAlignment="1">
      <alignment horizontal="center" vertical="center" shrinkToFit="1"/>
    </xf>
    <xf numFmtId="177" fontId="17" fillId="2" borderId="0" xfId="4" applyNumberFormat="1" applyFont="1" applyFill="1" applyBorder="1" applyAlignment="1">
      <alignment vertical="center"/>
    </xf>
    <xf numFmtId="177" fontId="17" fillId="2" borderId="0" xfId="2" applyNumberFormat="1" applyFont="1" applyFill="1" applyBorder="1" applyAlignment="1">
      <alignment horizontal="right" vertical="center"/>
    </xf>
    <xf numFmtId="0" fontId="11" fillId="2" borderId="0" xfId="4" applyFont="1" applyFill="1" applyBorder="1" applyAlignment="1">
      <alignment vertical="center"/>
    </xf>
    <xf numFmtId="0" fontId="5" fillId="2" borderId="0" xfId="5" applyFont="1" applyFill="1"/>
    <xf numFmtId="0" fontId="1" fillId="2" borderId="0" xfId="5" applyFont="1" applyFill="1" applyAlignment="1">
      <alignment vertical="center"/>
    </xf>
    <xf numFmtId="0" fontId="4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0" xfId="5" applyFont="1" applyFill="1" applyBorder="1"/>
    <xf numFmtId="0" fontId="4" fillId="2" borderId="0" xfId="5" applyFont="1" applyFill="1"/>
    <xf numFmtId="0" fontId="8" fillId="2" borderId="9" xfId="5" applyFont="1" applyFill="1" applyBorder="1" applyAlignment="1">
      <alignment horizontal="center" vertical="center" shrinkToFit="1"/>
    </xf>
    <xf numFmtId="0" fontId="4" fillId="2" borderId="0" xfId="5" applyFont="1" applyFill="1" applyBorder="1"/>
    <xf numFmtId="0" fontId="8" fillId="2" borderId="14" xfId="5" applyFont="1" applyFill="1" applyBorder="1" applyAlignment="1">
      <alignment horizontal="left" vertical="center"/>
    </xf>
    <xf numFmtId="0" fontId="8" fillId="2" borderId="28" xfId="5" applyFont="1" applyFill="1" applyBorder="1" applyAlignment="1">
      <alignment horizontal="left" vertical="center"/>
    </xf>
    <xf numFmtId="0" fontId="8" fillId="2" borderId="13" xfId="5" applyFont="1" applyFill="1" applyBorder="1" applyAlignment="1">
      <alignment horizontal="left" vertical="center"/>
    </xf>
    <xf numFmtId="0" fontId="8" fillId="2" borderId="4" xfId="5" applyFont="1" applyFill="1" applyBorder="1" applyAlignment="1">
      <alignment horizontal="center" vertical="center" shrinkToFit="1"/>
    </xf>
    <xf numFmtId="0" fontId="1" fillId="2" borderId="0" xfId="5" applyFill="1"/>
    <xf numFmtId="0" fontId="6" fillId="2" borderId="0" xfId="5" applyFont="1" applyFill="1" applyAlignment="1">
      <alignment vertical="center"/>
    </xf>
    <xf numFmtId="0" fontId="1" fillId="2" borderId="0" xfId="5" applyFill="1" applyAlignment="1">
      <alignment vertical="center"/>
    </xf>
    <xf numFmtId="0" fontId="1" fillId="2" borderId="0" xfId="5" applyFill="1" applyBorder="1"/>
    <xf numFmtId="0" fontId="11" fillId="2" borderId="0" xfId="0" applyFont="1" applyFill="1"/>
    <xf numFmtId="0" fontId="8" fillId="2" borderId="9" xfId="5" applyFont="1" applyFill="1" applyBorder="1" applyAlignment="1">
      <alignment horizontal="left" vertical="center"/>
    </xf>
    <xf numFmtId="0" fontId="10" fillId="2" borderId="29" xfId="3" applyFont="1" applyFill="1" applyBorder="1" applyAlignment="1">
      <alignment horizontal="center" vertical="center"/>
    </xf>
    <xf numFmtId="0" fontId="10" fillId="2" borderId="29" xfId="3" applyFont="1" applyFill="1" applyBorder="1" applyAlignment="1">
      <alignment horizontal="center" vertical="center"/>
    </xf>
    <xf numFmtId="0" fontId="8" fillId="2" borderId="9" xfId="5" applyFont="1" applyFill="1" applyBorder="1" applyAlignment="1">
      <alignment horizontal="left" vertical="center"/>
    </xf>
    <xf numFmtId="176" fontId="18" fillId="2" borderId="0" xfId="4" applyNumberFormat="1" applyFont="1" applyFill="1" applyBorder="1" applyAlignment="1">
      <alignment horizontal="left" vertical="center"/>
    </xf>
    <xf numFmtId="0" fontId="19" fillId="2" borderId="0" xfId="4" applyFont="1" applyFill="1" applyBorder="1" applyAlignment="1">
      <alignment horizontal="center" vertical="center" textRotation="255" wrapText="1"/>
    </xf>
    <xf numFmtId="176" fontId="0" fillId="2" borderId="3" xfId="0" applyNumberFormat="1" applyFont="1" applyFill="1" applyBorder="1" applyAlignment="1">
      <alignment horizontal="center" vertical="center"/>
    </xf>
    <xf numFmtId="176" fontId="0" fillId="2" borderId="30" xfId="0" applyNumberFormat="1" applyFont="1" applyFill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/>
    </xf>
    <xf numFmtId="0" fontId="1" fillId="2" borderId="29" xfId="0" applyNumberFormat="1" applyFont="1" applyFill="1" applyBorder="1" applyAlignment="1">
      <alignment horizontal="center" vertical="center"/>
    </xf>
    <xf numFmtId="0" fontId="1" fillId="2" borderId="28" xfId="0" applyNumberFormat="1" applyFont="1" applyFill="1" applyBorder="1" applyAlignment="1">
      <alignment horizontal="center" vertical="center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177" fontId="1" fillId="2" borderId="6" xfId="1" applyNumberFormat="1" applyFont="1" applyFill="1" applyBorder="1" applyAlignment="1">
      <alignment horizontal="right" vertical="center"/>
    </xf>
    <xf numFmtId="177" fontId="1" fillId="2" borderId="7" xfId="1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/>
    </xf>
    <xf numFmtId="177" fontId="1" fillId="2" borderId="16" xfId="1" applyNumberFormat="1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56" fontId="0" fillId="2" borderId="9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56" fontId="1" fillId="2" borderId="4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177" fontId="1" fillId="2" borderId="9" xfId="1" applyNumberFormat="1" applyFont="1" applyFill="1" applyBorder="1" applyAlignment="1">
      <alignment horizontal="right" vertical="center"/>
    </xf>
    <xf numFmtId="177" fontId="1" fillId="2" borderId="14" xfId="1" applyNumberFormat="1" applyFont="1" applyFill="1" applyBorder="1" applyAlignment="1">
      <alignment horizontal="right" vertical="center"/>
    </xf>
    <xf numFmtId="177" fontId="1" fillId="2" borderId="13" xfId="1" applyNumberFormat="1" applyFont="1" applyFill="1" applyBorder="1" applyAlignment="1">
      <alignment horizontal="right" vertical="center"/>
    </xf>
    <xf numFmtId="0" fontId="9" fillId="2" borderId="0" xfId="3" applyFont="1" applyFill="1" applyBorder="1" applyAlignment="1"/>
    <xf numFmtId="0" fontId="1" fillId="2" borderId="0" xfId="3" applyFont="1" applyFill="1" applyBorder="1">
      <alignment vertical="center"/>
    </xf>
    <xf numFmtId="0" fontId="1" fillId="2" borderId="0" xfId="3" applyFont="1" applyFill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1" xfId="3" applyFont="1" applyFill="1" applyBorder="1">
      <alignment vertical="center"/>
    </xf>
    <xf numFmtId="0" fontId="1" fillId="2" borderId="2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38" fontId="13" fillId="2" borderId="0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12" fillId="2" borderId="0" xfId="4" applyNumberFormat="1" applyFont="1" applyFill="1" applyBorder="1" applyAlignment="1">
      <alignment horizontal="right" vertical="center" wrapText="1"/>
    </xf>
    <xf numFmtId="177" fontId="12" fillId="2" borderId="0" xfId="4" applyNumberFormat="1" applyFont="1" applyFill="1" applyBorder="1" applyAlignment="1">
      <alignment horizontal="right" vertical="center"/>
    </xf>
    <xf numFmtId="177" fontId="12" fillId="2" borderId="0" xfId="4" applyNumberFormat="1" applyFont="1" applyFill="1" applyBorder="1" applyAlignment="1">
      <alignment vertical="center"/>
    </xf>
    <xf numFmtId="177" fontId="12" fillId="2" borderId="0" xfId="2" applyNumberFormat="1" applyFont="1" applyFill="1" applyBorder="1" applyAlignment="1">
      <alignment horizontal="right" vertical="center"/>
    </xf>
    <xf numFmtId="0" fontId="1" fillId="2" borderId="0" xfId="5" applyFont="1" applyFill="1"/>
    <xf numFmtId="0" fontId="1" fillId="2" borderId="0" xfId="5" applyFont="1" applyFill="1" applyBorder="1"/>
    <xf numFmtId="0" fontId="8" fillId="2" borderId="9" xfId="5" applyFont="1" applyFill="1" applyBorder="1" applyAlignment="1">
      <alignment horizontal="left" vertical="center"/>
    </xf>
    <xf numFmtId="0" fontId="10" fillId="2" borderId="29" xfId="3" applyFont="1" applyFill="1" applyBorder="1" applyAlignment="1">
      <alignment horizontal="center" vertical="center"/>
    </xf>
    <xf numFmtId="177" fontId="1" fillId="3" borderId="19" xfId="1" applyNumberFormat="1" applyFont="1" applyFill="1" applyBorder="1" applyAlignment="1">
      <alignment horizontal="right" vertical="center"/>
    </xf>
    <xf numFmtId="177" fontId="1" fillId="3" borderId="20" xfId="1" applyNumberFormat="1" applyFont="1" applyFill="1" applyBorder="1" applyAlignment="1">
      <alignment horizontal="right" vertical="center"/>
    </xf>
    <xf numFmtId="177" fontId="1" fillId="3" borderId="21" xfId="1" applyNumberFormat="1" applyFont="1" applyFill="1" applyBorder="1" applyAlignment="1">
      <alignment horizontal="right" vertical="center"/>
    </xf>
    <xf numFmtId="177" fontId="1" fillId="3" borderId="22" xfId="1" applyNumberFormat="1" applyFont="1" applyFill="1" applyBorder="1" applyAlignment="1">
      <alignment horizontal="right" vertical="center"/>
    </xf>
    <xf numFmtId="177" fontId="1" fillId="3" borderId="23" xfId="1" applyNumberFormat="1" applyFont="1" applyFill="1" applyBorder="1" applyAlignment="1">
      <alignment horizontal="right" vertical="center"/>
    </xf>
    <xf numFmtId="177" fontId="1" fillId="3" borderId="24" xfId="1" applyNumberFormat="1" applyFont="1" applyFill="1" applyBorder="1" applyAlignment="1">
      <alignment horizontal="right" vertical="center"/>
    </xf>
    <xf numFmtId="177" fontId="1" fillId="3" borderId="5" xfId="1" applyNumberFormat="1" applyFont="1" applyFill="1" applyBorder="1" applyAlignment="1">
      <alignment horizontal="right" vertical="center"/>
    </xf>
    <xf numFmtId="177" fontId="1" fillId="3" borderId="12" xfId="1" applyNumberFormat="1" applyFont="1" applyFill="1" applyBorder="1" applyAlignment="1">
      <alignment horizontal="right" vertical="center"/>
    </xf>
    <xf numFmtId="177" fontId="1" fillId="3" borderId="31" xfId="0" applyNumberFormat="1" applyFont="1" applyFill="1" applyBorder="1" applyAlignment="1">
      <alignment horizontal="right" vertical="center"/>
    </xf>
    <xf numFmtId="177" fontId="1" fillId="3" borderId="7" xfId="1" applyNumberFormat="1" applyFont="1" applyFill="1" applyBorder="1" applyAlignment="1">
      <alignment horizontal="right" vertical="center"/>
    </xf>
    <xf numFmtId="177" fontId="1" fillId="3" borderId="14" xfId="1" applyNumberFormat="1" applyFont="1" applyFill="1" applyBorder="1" applyAlignment="1">
      <alignment horizontal="right" vertical="center"/>
    </xf>
    <xf numFmtId="177" fontId="1" fillId="3" borderId="32" xfId="0" applyNumberFormat="1" applyFont="1" applyFill="1" applyBorder="1" applyAlignment="1">
      <alignment horizontal="right" vertical="center"/>
    </xf>
    <xf numFmtId="0" fontId="1" fillId="3" borderId="29" xfId="0" applyNumberFormat="1" applyFont="1" applyFill="1" applyBorder="1" applyAlignment="1">
      <alignment horizontal="left" vertical="center"/>
    </xf>
    <xf numFmtId="0" fontId="1" fillId="3" borderId="28" xfId="0" applyNumberFormat="1" applyFont="1" applyFill="1" applyBorder="1" applyAlignment="1">
      <alignment horizontal="left" vertical="center"/>
    </xf>
    <xf numFmtId="0" fontId="1" fillId="3" borderId="33" xfId="0" applyNumberFormat="1" applyFont="1" applyFill="1" applyBorder="1" applyAlignment="1">
      <alignment horizontal="left" vertical="center"/>
    </xf>
    <xf numFmtId="0" fontId="20" fillId="3" borderId="29" xfId="0" applyNumberFormat="1" applyFont="1" applyFill="1" applyBorder="1" applyAlignment="1">
      <alignment horizontal="left" vertical="center"/>
    </xf>
    <xf numFmtId="177" fontId="20" fillId="2" borderId="3" xfId="1" applyNumberFormat="1" applyFont="1" applyFill="1" applyBorder="1" applyAlignment="1">
      <alignment horizontal="right" vertical="center" shrinkToFit="1"/>
    </xf>
    <xf numFmtId="177" fontId="20" fillId="2" borderId="4" xfId="1" applyNumberFormat="1" applyFont="1" applyFill="1" applyBorder="1" applyAlignment="1">
      <alignment horizontal="right" vertical="center"/>
    </xf>
    <xf numFmtId="177" fontId="20" fillId="3" borderId="7" xfId="1" applyNumberFormat="1" applyFont="1" applyFill="1" applyBorder="1" applyAlignment="1">
      <alignment horizontal="right" vertical="center"/>
    </xf>
    <xf numFmtId="0" fontId="20" fillId="2" borderId="4" xfId="0" applyFont="1" applyFill="1" applyBorder="1" applyAlignment="1">
      <alignment vertical="center"/>
    </xf>
    <xf numFmtId="177" fontId="20" fillId="2" borderId="3" xfId="1" applyNumberFormat="1" applyFont="1" applyFill="1" applyBorder="1" applyAlignment="1">
      <alignment horizontal="right" vertical="center"/>
    </xf>
    <xf numFmtId="0" fontId="20" fillId="3" borderId="28" xfId="0" applyNumberFormat="1" applyFont="1" applyFill="1" applyBorder="1" applyAlignment="1">
      <alignment horizontal="left" vertical="center"/>
    </xf>
    <xf numFmtId="177" fontId="20" fillId="2" borderId="11" xfId="1" applyNumberFormat="1" applyFont="1" applyFill="1" applyBorder="1" applyAlignment="1">
      <alignment horizontal="right" vertical="center"/>
    </xf>
    <xf numFmtId="177" fontId="20" fillId="2" borderId="9" xfId="1" applyNumberFormat="1" applyFont="1" applyFill="1" applyBorder="1" applyAlignment="1">
      <alignment horizontal="right" vertical="center"/>
    </xf>
    <xf numFmtId="56" fontId="20" fillId="2" borderId="9" xfId="0" applyNumberFormat="1" applyFont="1" applyFill="1" applyBorder="1" applyAlignment="1">
      <alignment horizontal="center" vertical="center"/>
    </xf>
    <xf numFmtId="0" fontId="20" fillId="3" borderId="33" xfId="0" applyNumberFormat="1" applyFont="1" applyFill="1" applyBorder="1" applyAlignment="1">
      <alignment horizontal="left" vertical="center"/>
    </xf>
    <xf numFmtId="177" fontId="20" fillId="2" borderId="15" xfId="0" applyNumberFormat="1" applyFont="1" applyFill="1" applyBorder="1" applyAlignment="1">
      <alignment horizontal="right" vertical="center"/>
    </xf>
    <xf numFmtId="177" fontId="20" fillId="2" borderId="16" xfId="0" applyNumberFormat="1" applyFont="1" applyFill="1" applyBorder="1" applyAlignment="1">
      <alignment horizontal="right" vertical="center"/>
    </xf>
    <xf numFmtId="176" fontId="20" fillId="2" borderId="15" xfId="0" applyNumberFormat="1" applyFont="1" applyFill="1" applyBorder="1" applyAlignment="1">
      <alignment horizontal="center" vertical="center"/>
    </xf>
    <xf numFmtId="176" fontId="20" fillId="2" borderId="16" xfId="0" applyNumberFormat="1" applyFont="1" applyFill="1" applyBorder="1" applyAlignment="1">
      <alignment horizontal="center" vertical="center"/>
    </xf>
    <xf numFmtId="177" fontId="20" fillId="3" borderId="74" xfId="1" applyNumberFormat="1" applyFont="1" applyFill="1" applyBorder="1" applyAlignment="1">
      <alignment horizontal="right" vertical="center"/>
    </xf>
    <xf numFmtId="0" fontId="20" fillId="2" borderId="14" xfId="0" applyFont="1" applyFill="1" applyBorder="1" applyAlignment="1">
      <alignment horizontal="left" vertical="center" wrapText="1"/>
    </xf>
    <xf numFmtId="0" fontId="20" fillId="2" borderId="28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177" fontId="20" fillId="2" borderId="75" xfId="1" applyNumberFormat="1" applyFont="1" applyFill="1" applyBorder="1" applyAlignment="1">
      <alignment horizontal="right" vertical="center"/>
    </xf>
    <xf numFmtId="177" fontId="20" fillId="3" borderId="76" xfId="1" applyNumberFormat="1" applyFont="1" applyFill="1" applyBorder="1" applyAlignment="1">
      <alignment horizontal="right" vertical="center"/>
    </xf>
    <xf numFmtId="177" fontId="20" fillId="2" borderId="77" xfId="1" applyNumberFormat="1" applyFont="1" applyFill="1" applyBorder="1" applyAlignment="1">
      <alignment horizontal="right" vertical="center"/>
    </xf>
    <xf numFmtId="177" fontId="20" fillId="3" borderId="78" xfId="1" applyNumberFormat="1" applyFont="1" applyFill="1" applyBorder="1" applyAlignment="1">
      <alignment horizontal="right" vertical="center"/>
    </xf>
    <xf numFmtId="177" fontId="20" fillId="2" borderId="79" xfId="0" applyNumberFormat="1" applyFont="1" applyFill="1" applyBorder="1" applyAlignment="1">
      <alignment horizontal="right" vertical="center"/>
    </xf>
    <xf numFmtId="177" fontId="20" fillId="3" borderId="80" xfId="1" applyNumberFormat="1" applyFont="1" applyFill="1" applyBorder="1" applyAlignment="1">
      <alignment horizontal="right" vertical="center"/>
    </xf>
    <xf numFmtId="177" fontId="20" fillId="3" borderId="81" xfId="1" applyNumberFormat="1" applyFont="1" applyFill="1" applyBorder="1" applyAlignment="1">
      <alignment horizontal="right" vertical="center"/>
    </xf>
    <xf numFmtId="0" fontId="20" fillId="3" borderId="34" xfId="0" applyNumberFormat="1" applyFont="1" applyFill="1" applyBorder="1" applyAlignment="1">
      <alignment horizontal="left" vertical="center"/>
    </xf>
    <xf numFmtId="0" fontId="20" fillId="2" borderId="35" xfId="0" applyFont="1" applyFill="1" applyBorder="1" applyAlignment="1">
      <alignment horizontal="left" vertical="center" wrapText="1"/>
    </xf>
    <xf numFmtId="0" fontId="20" fillId="2" borderId="34" xfId="0" applyFont="1" applyFill="1" applyBorder="1" applyAlignment="1">
      <alignment horizontal="left" vertical="center" wrapText="1"/>
    </xf>
    <xf numFmtId="177" fontId="20" fillId="2" borderId="36" xfId="1" applyNumberFormat="1" applyFont="1" applyFill="1" applyBorder="1" applyAlignment="1">
      <alignment horizontal="right" vertical="center"/>
    </xf>
    <xf numFmtId="177" fontId="20" fillId="2" borderId="37" xfId="1" applyNumberFormat="1" applyFont="1" applyFill="1" applyBorder="1" applyAlignment="1">
      <alignment horizontal="right" vertical="center"/>
    </xf>
    <xf numFmtId="177" fontId="20" fillId="2" borderId="82" xfId="1" applyNumberFormat="1" applyFont="1" applyFill="1" applyBorder="1" applyAlignment="1">
      <alignment horizontal="right" vertical="center"/>
    </xf>
    <xf numFmtId="0" fontId="20" fillId="2" borderId="38" xfId="0" applyFont="1" applyFill="1" applyBorder="1" applyAlignment="1">
      <alignment horizontal="center" vertical="center"/>
    </xf>
    <xf numFmtId="56" fontId="20" fillId="2" borderId="37" xfId="0" applyNumberFormat="1" applyFont="1" applyFill="1" applyBorder="1" applyAlignment="1">
      <alignment horizontal="center" vertical="center"/>
    </xf>
    <xf numFmtId="0" fontId="20" fillId="2" borderId="79" xfId="0" applyFont="1" applyFill="1" applyBorder="1" applyAlignment="1">
      <alignment horizontal="center" vertical="center"/>
    </xf>
    <xf numFmtId="176" fontId="20" fillId="2" borderId="3" xfId="0" applyNumberFormat="1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vertical="center"/>
    </xf>
    <xf numFmtId="56" fontId="20" fillId="2" borderId="10" xfId="0" applyNumberFormat="1" applyFont="1" applyFill="1" applyBorder="1" applyAlignment="1">
      <alignment vertical="center"/>
    </xf>
    <xf numFmtId="176" fontId="20" fillId="2" borderId="11" xfId="0" applyNumberFormat="1" applyFont="1" applyFill="1" applyBorder="1" applyAlignment="1">
      <alignment horizontal="center" vertical="center"/>
    </xf>
    <xf numFmtId="56" fontId="20" fillId="2" borderId="10" xfId="0" applyNumberFormat="1" applyFont="1" applyFill="1" applyBorder="1" applyAlignment="1">
      <alignment horizontal="center" vertical="center"/>
    </xf>
    <xf numFmtId="176" fontId="20" fillId="2" borderId="36" xfId="0" applyNumberFormat="1" applyFont="1" applyFill="1" applyBorder="1" applyAlignment="1">
      <alignment horizontal="center" vertical="center"/>
    </xf>
    <xf numFmtId="56" fontId="20" fillId="2" borderId="39" xfId="0" applyNumberFormat="1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vertical="center"/>
    </xf>
    <xf numFmtId="177" fontId="20" fillId="3" borderId="19" xfId="1" applyNumberFormat="1" applyFont="1" applyFill="1" applyBorder="1" applyAlignment="1">
      <alignment horizontal="right" vertical="center"/>
    </xf>
    <xf numFmtId="177" fontId="20" fillId="3" borderId="20" xfId="1" applyNumberFormat="1" applyFont="1" applyFill="1" applyBorder="1" applyAlignment="1">
      <alignment horizontal="right" vertical="center"/>
    </xf>
    <xf numFmtId="177" fontId="21" fillId="3" borderId="24" xfId="1" applyNumberFormat="1" applyFont="1" applyFill="1" applyBorder="1" applyAlignment="1">
      <alignment horizontal="right" vertical="center"/>
    </xf>
    <xf numFmtId="0" fontId="20" fillId="2" borderId="40" xfId="0" applyFont="1" applyFill="1" applyBorder="1" applyAlignment="1">
      <alignment vertical="center"/>
    </xf>
    <xf numFmtId="0" fontId="20" fillId="2" borderId="26" xfId="0" applyFont="1" applyFill="1" applyBorder="1" applyAlignment="1">
      <alignment vertical="center"/>
    </xf>
    <xf numFmtId="0" fontId="20" fillId="2" borderId="27" xfId="0" applyFont="1" applyFill="1" applyBorder="1" applyAlignment="1">
      <alignment vertical="center"/>
    </xf>
    <xf numFmtId="0" fontId="8" fillId="2" borderId="9" xfId="5" applyFont="1" applyFill="1" applyBorder="1" applyAlignment="1">
      <alignment horizontal="center" vertical="center"/>
    </xf>
    <xf numFmtId="0" fontId="8" fillId="2" borderId="9" xfId="5" applyFont="1" applyFill="1" applyBorder="1" applyAlignment="1">
      <alignment horizontal="left" vertical="center"/>
    </xf>
    <xf numFmtId="0" fontId="8" fillId="2" borderId="37" xfId="5" applyFont="1" applyFill="1" applyBorder="1" applyAlignment="1">
      <alignment horizontal="left" vertical="center"/>
    </xf>
    <xf numFmtId="0" fontId="8" fillId="2" borderId="4" xfId="5" applyFont="1" applyFill="1" applyBorder="1" applyAlignment="1">
      <alignment horizontal="left" vertical="center"/>
    </xf>
    <xf numFmtId="0" fontId="11" fillId="2" borderId="32" xfId="4" applyFont="1" applyFill="1" applyBorder="1" applyAlignment="1">
      <alignment horizontal="center" vertical="center" shrinkToFit="1"/>
    </xf>
    <xf numFmtId="0" fontId="11" fillId="2" borderId="17" xfId="4" applyFont="1" applyFill="1" applyBorder="1" applyAlignment="1">
      <alignment horizontal="center" vertical="center" shrinkToFit="1"/>
    </xf>
    <xf numFmtId="177" fontId="11" fillId="2" borderId="32" xfId="4" applyNumberFormat="1" applyFont="1" applyFill="1" applyBorder="1" applyAlignment="1">
      <alignment horizontal="right" vertical="center" shrinkToFit="1" readingOrder="1"/>
    </xf>
    <xf numFmtId="177" fontId="11" fillId="2" borderId="17" xfId="4" applyNumberFormat="1" applyFont="1" applyFill="1" applyBorder="1" applyAlignment="1">
      <alignment horizontal="right" vertical="center" shrinkToFit="1" readingOrder="1"/>
    </xf>
    <xf numFmtId="0" fontId="11" fillId="2" borderId="41" xfId="4" applyFont="1" applyFill="1" applyBorder="1" applyAlignment="1">
      <alignment horizontal="center" vertical="center"/>
    </xf>
    <xf numFmtId="0" fontId="11" fillId="2" borderId="42" xfId="4" applyFont="1" applyFill="1" applyBorder="1" applyAlignment="1">
      <alignment horizontal="center" vertical="center"/>
    </xf>
    <xf numFmtId="177" fontId="11" fillId="3" borderId="7" xfId="4" applyNumberFormat="1" applyFont="1" applyFill="1" applyBorder="1" applyAlignment="1">
      <alignment horizontal="right" vertical="center" shrinkToFit="1" readingOrder="1"/>
    </xf>
    <xf numFmtId="177" fontId="11" fillId="3" borderId="6" xfId="4" applyNumberFormat="1" applyFont="1" applyFill="1" applyBorder="1" applyAlignment="1">
      <alignment horizontal="right" vertical="center" shrinkToFit="1" readingOrder="1"/>
    </xf>
    <xf numFmtId="0" fontId="11" fillId="2" borderId="14" xfId="4" applyFont="1" applyFill="1" applyBorder="1" applyAlignment="1">
      <alignment horizontal="center" vertical="center" shrinkToFit="1"/>
    </xf>
    <xf numFmtId="0" fontId="11" fillId="2" borderId="13" xfId="4" applyFont="1" applyFill="1" applyBorder="1" applyAlignment="1">
      <alignment horizontal="center" vertical="center" shrinkToFit="1"/>
    </xf>
    <xf numFmtId="0" fontId="14" fillId="2" borderId="14" xfId="4" applyFont="1" applyFill="1" applyBorder="1" applyAlignment="1">
      <alignment horizontal="center" vertical="center" wrapText="1" shrinkToFit="1" readingOrder="1"/>
    </xf>
    <xf numFmtId="0" fontId="14" fillId="2" borderId="13" xfId="4" applyFont="1" applyFill="1" applyBorder="1" applyAlignment="1">
      <alignment horizontal="center" vertical="center" shrinkToFit="1" readingOrder="1"/>
    </xf>
    <xf numFmtId="0" fontId="14" fillId="2" borderId="9" xfId="4" applyFont="1" applyFill="1" applyBorder="1" applyAlignment="1">
      <alignment horizontal="center" vertical="center" shrinkToFit="1" readingOrder="1"/>
    </xf>
    <xf numFmtId="177" fontId="11" fillId="2" borderId="14" xfId="4" applyNumberFormat="1" applyFont="1" applyFill="1" applyBorder="1" applyAlignment="1">
      <alignment horizontal="right" vertical="center" shrinkToFit="1" readingOrder="1"/>
    </xf>
    <xf numFmtId="177" fontId="11" fillId="2" borderId="13" xfId="4" applyNumberFormat="1" applyFont="1" applyFill="1" applyBorder="1" applyAlignment="1">
      <alignment horizontal="right" vertical="center" shrinkToFit="1" readingOrder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176" fontId="1" fillId="2" borderId="32" xfId="0" applyNumberFormat="1" applyFont="1" applyFill="1" applyBorder="1" applyAlignment="1">
      <alignment horizontal="center" vertical="center"/>
    </xf>
    <xf numFmtId="176" fontId="1" fillId="2" borderId="33" xfId="0" applyNumberFormat="1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/>
    </xf>
    <xf numFmtId="0" fontId="10" fillId="2" borderId="29" xfId="3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 shrinkToFit="1"/>
    </xf>
    <xf numFmtId="0" fontId="1" fillId="2" borderId="57" xfId="0" applyFont="1" applyFill="1" applyBorder="1" applyAlignment="1">
      <alignment horizontal="center" vertical="center" shrinkToFit="1"/>
    </xf>
    <xf numFmtId="0" fontId="1" fillId="2" borderId="58" xfId="0" applyFont="1" applyFill="1" applyBorder="1" applyAlignment="1">
      <alignment horizontal="center" vertical="center" shrinkToFit="1"/>
    </xf>
    <xf numFmtId="0" fontId="1" fillId="2" borderId="57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60" xfId="0" applyFont="1" applyFill="1" applyBorder="1" applyAlignment="1">
      <alignment horizontal="center" vertical="center" wrapText="1" shrinkToFi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vertical="center" wrapText="1"/>
    </xf>
    <xf numFmtId="0" fontId="20" fillId="2" borderId="14" xfId="0" applyFont="1" applyFill="1" applyBorder="1" applyAlignment="1">
      <alignment horizontal="left" vertical="center" wrapText="1"/>
    </xf>
    <xf numFmtId="0" fontId="20" fillId="2" borderId="28" xfId="0" applyFont="1" applyFill="1" applyBorder="1" applyAlignment="1">
      <alignment horizontal="left" vertical="center" wrapText="1"/>
    </xf>
    <xf numFmtId="0" fontId="1" fillId="2" borderId="64" xfId="4" applyFont="1" applyFill="1" applyBorder="1" applyAlignment="1">
      <alignment horizontal="center" vertical="center" shrinkToFit="1"/>
    </xf>
    <xf numFmtId="0" fontId="1" fillId="2" borderId="17" xfId="4" applyFont="1" applyFill="1" applyBorder="1" applyAlignment="1">
      <alignment horizontal="center" vertical="center" shrinkToFit="1"/>
    </xf>
    <xf numFmtId="177" fontId="20" fillId="2" borderId="32" xfId="4" applyNumberFormat="1" applyFont="1" applyFill="1" applyBorder="1" applyAlignment="1">
      <alignment horizontal="right" vertical="center" shrinkToFit="1" readingOrder="1"/>
    </xf>
    <xf numFmtId="177" fontId="20" fillId="2" borderId="17" xfId="4" applyNumberFormat="1" applyFont="1" applyFill="1" applyBorder="1" applyAlignment="1">
      <alignment horizontal="right" vertical="center" shrinkToFit="1" readingOrder="1"/>
    </xf>
    <xf numFmtId="177" fontId="20" fillId="2" borderId="18" xfId="4" applyNumberFormat="1" applyFont="1" applyFill="1" applyBorder="1" applyAlignment="1">
      <alignment horizontal="right" vertical="center" shrinkToFit="1" readingOrder="1"/>
    </xf>
    <xf numFmtId="0" fontId="1" fillId="2" borderId="43" xfId="4" applyFont="1" applyFill="1" applyBorder="1" applyAlignment="1">
      <alignment horizontal="center" vertical="center"/>
    </xf>
    <xf numFmtId="0" fontId="1" fillId="2" borderId="22" xfId="4" applyFont="1" applyFill="1" applyBorder="1" applyAlignment="1">
      <alignment horizontal="center" vertical="center"/>
    </xf>
    <xf numFmtId="177" fontId="21" fillId="3" borderId="65" xfId="4" applyNumberFormat="1" applyFont="1" applyFill="1" applyBorder="1" applyAlignment="1">
      <alignment horizontal="right" vertical="center" shrinkToFit="1" readingOrder="1"/>
    </xf>
    <xf numFmtId="177" fontId="21" fillId="3" borderId="66" xfId="4" applyNumberFormat="1" applyFont="1" applyFill="1" applyBorder="1" applyAlignment="1">
      <alignment horizontal="right" vertical="center" shrinkToFit="1" readingOrder="1"/>
    </xf>
    <xf numFmtId="177" fontId="20" fillId="3" borderId="65" xfId="4" applyNumberFormat="1" applyFont="1" applyFill="1" applyBorder="1" applyAlignment="1">
      <alignment horizontal="right" vertical="center" shrinkToFit="1" readingOrder="1"/>
    </xf>
    <xf numFmtId="177" fontId="20" fillId="3" borderId="67" xfId="4" applyNumberFormat="1" applyFont="1" applyFill="1" applyBorder="1" applyAlignment="1">
      <alignment horizontal="right" vertical="center" shrinkToFit="1" readingOrder="1"/>
    </xf>
    <xf numFmtId="0" fontId="1" fillId="2" borderId="56" xfId="4" applyFont="1" applyFill="1" applyBorder="1" applyAlignment="1">
      <alignment horizontal="center" vertical="center" shrinkToFit="1"/>
    </xf>
    <xf numFmtId="0" fontId="1" fillId="2" borderId="68" xfId="4" applyFont="1" applyFill="1" applyBorder="1" applyAlignment="1">
      <alignment horizontal="center" vertical="center" shrinkToFit="1"/>
    </xf>
    <xf numFmtId="0" fontId="14" fillId="2" borderId="69" xfId="4" applyFont="1" applyFill="1" applyBorder="1" applyAlignment="1">
      <alignment horizontal="center" vertical="center" wrapText="1" shrinkToFit="1" readingOrder="1"/>
    </xf>
    <xf numFmtId="0" fontId="14" fillId="2" borderId="68" xfId="4" applyFont="1" applyFill="1" applyBorder="1" applyAlignment="1">
      <alignment horizontal="center" vertical="center" shrinkToFit="1" readingOrder="1"/>
    </xf>
    <xf numFmtId="0" fontId="14" fillId="2" borderId="70" xfId="4" applyFont="1" applyFill="1" applyBorder="1" applyAlignment="1">
      <alignment horizontal="center" vertical="center" shrinkToFit="1" readingOrder="1"/>
    </xf>
    <xf numFmtId="0" fontId="14" fillId="2" borderId="71" xfId="4" applyFont="1" applyFill="1" applyBorder="1" applyAlignment="1">
      <alignment horizontal="center" vertical="center" shrinkToFit="1" readingOrder="1"/>
    </xf>
    <xf numFmtId="0" fontId="1" fillId="2" borderId="72" xfId="4" applyFont="1" applyFill="1" applyBorder="1" applyAlignment="1">
      <alignment horizontal="center" vertical="center" shrinkToFit="1"/>
    </xf>
    <xf numFmtId="0" fontId="1" fillId="2" borderId="13" xfId="4" applyFont="1" applyFill="1" applyBorder="1" applyAlignment="1">
      <alignment horizontal="center" vertical="center" shrinkToFit="1"/>
    </xf>
    <xf numFmtId="177" fontId="20" fillId="2" borderId="14" xfId="4" applyNumberFormat="1" applyFont="1" applyFill="1" applyBorder="1" applyAlignment="1">
      <alignment horizontal="right" vertical="center" shrinkToFit="1" readingOrder="1"/>
    </xf>
    <xf numFmtId="177" fontId="20" fillId="2" borderId="13" xfId="4" applyNumberFormat="1" applyFont="1" applyFill="1" applyBorder="1" applyAlignment="1">
      <alignment horizontal="right" vertical="center" shrinkToFit="1" readingOrder="1"/>
    </xf>
    <xf numFmtId="177" fontId="20" fillId="2" borderId="10" xfId="4" applyNumberFormat="1" applyFont="1" applyFill="1" applyBorder="1" applyAlignment="1">
      <alignment horizontal="right" vertical="center" shrinkToFit="1" readingOrder="1"/>
    </xf>
    <xf numFmtId="0" fontId="20" fillId="2" borderId="41" xfId="0" applyFont="1" applyFill="1" applyBorder="1" applyAlignment="1">
      <alignment horizontal="left" vertical="center" wrapText="1"/>
    </xf>
    <xf numFmtId="0" fontId="20" fillId="2" borderId="73" xfId="0" applyFont="1" applyFill="1" applyBorder="1" applyAlignment="1">
      <alignment horizontal="left" vertical="center" wrapText="1"/>
    </xf>
    <xf numFmtId="176" fontId="20" fillId="2" borderId="32" xfId="0" applyNumberFormat="1" applyFont="1" applyFill="1" applyBorder="1" applyAlignment="1">
      <alignment horizontal="left" vertical="center"/>
    </xf>
    <xf numFmtId="176" fontId="20" fillId="2" borderId="33" xfId="0" applyNumberFormat="1" applyFont="1" applyFill="1" applyBorder="1" applyAlignment="1">
      <alignment horizontal="left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 wrapText="1"/>
    </xf>
    <xf numFmtId="0" fontId="1" fillId="2" borderId="83" xfId="0" applyFont="1" applyFill="1" applyBorder="1" applyAlignment="1">
      <alignment horizontal="center" vertical="center"/>
    </xf>
    <xf numFmtId="0" fontId="22" fillId="2" borderId="29" xfId="3" applyFont="1" applyFill="1" applyBorder="1" applyAlignment="1">
      <alignment horizontal="left" vertical="center"/>
    </xf>
    <xf numFmtId="0" fontId="0" fillId="2" borderId="50" xfId="0" applyFont="1" applyFill="1" applyBorder="1" applyAlignment="1">
      <alignment horizontal="center" vertical="center" wrapText="1"/>
    </xf>
    <xf numFmtId="0" fontId="0" fillId="2" borderId="51" xfId="0" applyFont="1" applyFill="1" applyBorder="1" applyAlignment="1">
      <alignment horizontal="center" vertical="center" wrapText="1"/>
    </xf>
    <xf numFmtId="0" fontId="1" fillId="2" borderId="84" xfId="0" applyFont="1" applyFill="1" applyBorder="1" applyAlignment="1">
      <alignment horizontal="center" vertical="center"/>
    </xf>
    <xf numFmtId="0" fontId="1" fillId="2" borderId="85" xfId="0" applyFont="1" applyFill="1" applyBorder="1" applyAlignment="1">
      <alignment horizontal="center" vertical="center"/>
    </xf>
    <xf numFmtId="0" fontId="1" fillId="2" borderId="86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center" vertical="center" wrapText="1" shrinkToFit="1"/>
    </xf>
    <xf numFmtId="0" fontId="1" fillId="2" borderId="55" xfId="0" applyFont="1" applyFill="1" applyBorder="1" applyAlignment="1">
      <alignment horizontal="center" vertical="center" wrapText="1" shrinkToFit="1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177" fontId="11" fillId="2" borderId="7" xfId="4" applyNumberFormat="1" applyFont="1" applyFill="1" applyBorder="1" applyAlignment="1">
      <alignment horizontal="center" vertical="center" shrinkToFit="1" readingOrder="1"/>
    </xf>
    <xf numFmtId="177" fontId="11" fillId="2" borderId="6" xfId="4" applyNumberFormat="1" applyFont="1" applyFill="1" applyBorder="1" applyAlignment="1">
      <alignment horizontal="center" vertical="center" shrinkToFit="1" readingOrder="1"/>
    </xf>
    <xf numFmtId="0" fontId="18" fillId="2" borderId="14" xfId="4" applyFont="1" applyFill="1" applyBorder="1" applyAlignment="1">
      <alignment horizontal="center" vertical="center" shrinkToFit="1"/>
    </xf>
    <xf numFmtId="0" fontId="18" fillId="2" borderId="13" xfId="4" applyFont="1" applyFill="1" applyBorder="1" applyAlignment="1">
      <alignment horizontal="center" vertical="center" shrinkToFit="1"/>
    </xf>
    <xf numFmtId="0" fontId="23" fillId="2" borderId="14" xfId="4" applyFont="1" applyFill="1" applyBorder="1" applyAlignment="1">
      <alignment horizontal="center" vertical="center" wrapText="1" shrinkToFit="1" readingOrder="1"/>
    </xf>
    <xf numFmtId="0" fontId="23" fillId="2" borderId="13" xfId="4" applyFont="1" applyFill="1" applyBorder="1" applyAlignment="1">
      <alignment horizontal="center" vertical="center" shrinkToFit="1" readingOrder="1"/>
    </xf>
    <xf numFmtId="0" fontId="23" fillId="2" borderId="9" xfId="4" applyFont="1" applyFill="1" applyBorder="1" applyAlignment="1">
      <alignment horizontal="center" vertical="center" shrinkToFit="1" readingOrder="1"/>
    </xf>
    <xf numFmtId="0" fontId="18" fillId="2" borderId="32" xfId="4" applyFont="1" applyFill="1" applyBorder="1" applyAlignment="1">
      <alignment horizontal="center" vertical="center" shrinkToFit="1"/>
    </xf>
    <xf numFmtId="0" fontId="18" fillId="2" borderId="17" xfId="4" applyFont="1" applyFill="1" applyBorder="1" applyAlignment="1">
      <alignment horizontal="center" vertical="center" shrinkToFit="1"/>
    </xf>
    <xf numFmtId="177" fontId="18" fillId="2" borderId="32" xfId="4" applyNumberFormat="1" applyFont="1" applyFill="1" applyBorder="1" applyAlignment="1">
      <alignment horizontal="center" vertical="center" shrinkToFit="1" readingOrder="1"/>
    </xf>
    <xf numFmtId="177" fontId="18" fillId="2" borderId="17" xfId="4" applyNumberFormat="1" applyFont="1" applyFill="1" applyBorder="1" applyAlignment="1">
      <alignment horizontal="center" vertical="center" shrinkToFit="1" readingOrder="1"/>
    </xf>
    <xf numFmtId="177" fontId="11" fillId="2" borderId="32" xfId="4" applyNumberFormat="1" applyFont="1" applyFill="1" applyBorder="1" applyAlignment="1">
      <alignment horizontal="center" vertical="center" shrinkToFit="1" readingOrder="1"/>
    </xf>
    <xf numFmtId="177" fontId="11" fillId="2" borderId="17" xfId="4" applyNumberFormat="1" applyFont="1" applyFill="1" applyBorder="1" applyAlignment="1">
      <alignment horizontal="center" vertical="center" shrinkToFit="1" readingOrder="1"/>
    </xf>
    <xf numFmtId="177" fontId="18" fillId="2" borderId="14" xfId="4" applyNumberFormat="1" applyFont="1" applyFill="1" applyBorder="1" applyAlignment="1">
      <alignment horizontal="center" vertical="center" shrinkToFit="1" readingOrder="1"/>
    </xf>
    <xf numFmtId="177" fontId="18" fillId="2" borderId="13" xfId="4" applyNumberFormat="1" applyFont="1" applyFill="1" applyBorder="1" applyAlignment="1">
      <alignment horizontal="center" vertical="center" shrinkToFit="1" readingOrder="1"/>
    </xf>
    <xf numFmtId="177" fontId="11" fillId="2" borderId="14" xfId="4" applyNumberFormat="1" applyFont="1" applyFill="1" applyBorder="1" applyAlignment="1">
      <alignment horizontal="center" vertical="center" shrinkToFit="1" readingOrder="1"/>
    </xf>
    <xf numFmtId="177" fontId="11" fillId="2" borderId="13" xfId="4" applyNumberFormat="1" applyFont="1" applyFill="1" applyBorder="1" applyAlignment="1">
      <alignment horizontal="center" vertical="center" shrinkToFit="1" readingOrder="1"/>
    </xf>
    <xf numFmtId="0" fontId="0" fillId="2" borderId="41" xfId="0" applyFont="1" applyFill="1" applyBorder="1" applyAlignment="1">
      <alignment vertical="center" wrapText="1"/>
    </xf>
    <xf numFmtId="0" fontId="1" fillId="2" borderId="73" xfId="0" applyFont="1" applyFill="1" applyBorder="1" applyAlignment="1">
      <alignment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 shrinkToFit="1"/>
    </xf>
    <xf numFmtId="0" fontId="0" fillId="2" borderId="57" xfId="0" applyFill="1" applyBorder="1" applyAlignment="1">
      <alignment horizontal="center" vertical="center" shrinkToFit="1"/>
    </xf>
    <xf numFmtId="0" fontId="0" fillId="2" borderId="58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_出納帳2006122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347380</xdr:colOff>
      <xdr:row>0</xdr:row>
      <xdr:rowOff>190500</xdr:rowOff>
    </xdr:from>
    <xdr:to>
      <xdr:col>9</xdr:col>
      <xdr:colOff>963703</xdr:colOff>
      <xdr:row>2</xdr:row>
      <xdr:rowOff>112057</xdr:rowOff>
    </xdr:to>
    <xdr:sp macro="" textlink="">
      <xdr:nvSpPr>
        <xdr:cNvPr id="2" name="テキスト ボックス 1"/>
        <xdr:cNvSpPr txBox="1"/>
      </xdr:nvSpPr>
      <xdr:spPr>
        <a:xfrm>
          <a:off x="9883586" y="190500"/>
          <a:ext cx="616323" cy="571498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>
              <a:solidFill>
                <a:srgbClr val="FF0000"/>
              </a:solidFill>
            </a:rPr>
            <a:t>例</a:t>
          </a:r>
        </a:p>
      </xdr:txBody>
    </xdr:sp>
    <xdr:clientData/>
  </xdr:twoCellAnchor>
  <xdr:twoCellAnchor>
    <xdr:from>
      <xdr:col>2</xdr:col>
      <xdr:colOff>123266</xdr:colOff>
      <xdr:row>4</xdr:row>
      <xdr:rowOff>156883</xdr:rowOff>
    </xdr:from>
    <xdr:to>
      <xdr:col>2</xdr:col>
      <xdr:colOff>1221443</xdr:colOff>
      <xdr:row>5</xdr:row>
      <xdr:rowOff>291355</xdr:rowOff>
    </xdr:to>
    <xdr:sp macro="" textlink="">
      <xdr:nvSpPr>
        <xdr:cNvPr id="3" name="テキスト ボックス 2"/>
        <xdr:cNvSpPr txBox="1"/>
      </xdr:nvSpPr>
      <xdr:spPr>
        <a:xfrm>
          <a:off x="952501" y="1367118"/>
          <a:ext cx="1098177" cy="50426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 b="0" u="none">
              <a:solidFill>
                <a:srgbClr val="FF0000"/>
              </a:solidFill>
              <a:latin typeface="+mn-ea"/>
              <a:ea typeface="+mn-ea"/>
            </a:rPr>
            <a:t>収入には</a:t>
          </a:r>
          <a:endParaRPr kumimoji="1" lang="en-US" altLang="ja-JP" sz="1100" b="0" u="none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kumimoji="1" lang="ja-JP" altLang="en-US" sz="1100" b="0" u="none">
              <a:solidFill>
                <a:srgbClr val="FF0000"/>
              </a:solidFill>
              <a:latin typeface="+mn-ea"/>
              <a:ea typeface="+mn-ea"/>
            </a:rPr>
            <a:t>記載不要</a:t>
          </a:r>
        </a:p>
      </xdr:txBody>
    </xdr:sp>
    <xdr:clientData/>
  </xdr:twoCellAnchor>
  <xdr:oneCellAnchor>
    <xdr:from>
      <xdr:col>3</xdr:col>
      <xdr:colOff>212911</xdr:colOff>
      <xdr:row>4</xdr:row>
      <xdr:rowOff>151450</xdr:rowOff>
    </xdr:from>
    <xdr:ext cx="2241176" cy="487286"/>
    <xdr:sp macro="" textlink="">
      <xdr:nvSpPr>
        <xdr:cNvPr id="5" name="テキスト ボックス 4"/>
        <xdr:cNvSpPr txBox="1"/>
      </xdr:nvSpPr>
      <xdr:spPr>
        <a:xfrm>
          <a:off x="2342029" y="1361685"/>
          <a:ext cx="2241176" cy="48728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noAutofit/>
        </a:bodyPr>
        <a:lstStyle/>
        <a:p>
          <a:pPr>
            <a:lnSpc>
              <a:spcPts val="1300"/>
            </a:lnSpc>
          </a:pPr>
          <a:r>
            <a:rPr kumimoji="1" lang="ja-JP" altLang="en-US" sz="1100" b="0" u="none">
              <a:solidFill>
                <a:srgbClr val="FF0000"/>
              </a:solidFill>
              <a:latin typeface="+mn-ea"/>
              <a:ea typeface="+mn-ea"/>
            </a:rPr>
            <a:t>購入した資材・物品や日当などの内訳を具体的に記入する。</a:t>
          </a:r>
        </a:p>
      </xdr:txBody>
    </xdr:sp>
    <xdr:clientData/>
  </xdr:oneCellAnchor>
  <xdr:twoCellAnchor>
    <xdr:from>
      <xdr:col>8</xdr:col>
      <xdr:colOff>347383</xdr:colOff>
      <xdr:row>4</xdr:row>
      <xdr:rowOff>168088</xdr:rowOff>
    </xdr:from>
    <xdr:to>
      <xdr:col>10</xdr:col>
      <xdr:colOff>918883</xdr:colOff>
      <xdr:row>5</xdr:row>
      <xdr:rowOff>89647</xdr:rowOff>
    </xdr:to>
    <xdr:sp macro="" textlink="">
      <xdr:nvSpPr>
        <xdr:cNvPr id="6" name="テキスト ボックス 5"/>
        <xdr:cNvSpPr txBox="1"/>
      </xdr:nvSpPr>
      <xdr:spPr>
        <a:xfrm>
          <a:off x="8695765" y="1378323"/>
          <a:ext cx="2947147" cy="29135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 b="0" u="none">
              <a:solidFill>
                <a:srgbClr val="FF0000"/>
              </a:solidFill>
              <a:latin typeface="+mn-ea"/>
              <a:ea typeface="+mn-ea"/>
            </a:rPr>
            <a:t>該当組織のみ記入（「１」と一体的に記載可）</a:t>
          </a:r>
          <a:endParaRPr kumimoji="1" lang="en-US" altLang="ja-JP" sz="11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67234</xdr:colOff>
      <xdr:row>2</xdr:row>
      <xdr:rowOff>56030</xdr:rowOff>
    </xdr:from>
    <xdr:to>
      <xdr:col>3</xdr:col>
      <xdr:colOff>235322</xdr:colOff>
      <xdr:row>4</xdr:row>
      <xdr:rowOff>2</xdr:rowOff>
    </xdr:to>
    <xdr:sp macro="" textlink="">
      <xdr:nvSpPr>
        <xdr:cNvPr id="7" name="テキスト ボックス 6"/>
        <xdr:cNvSpPr txBox="1"/>
      </xdr:nvSpPr>
      <xdr:spPr>
        <a:xfrm>
          <a:off x="168087" y="705971"/>
          <a:ext cx="2196353" cy="50426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ja-JP" altLang="en-US" sz="1100" b="0" u="none">
              <a:solidFill>
                <a:srgbClr val="FF0000"/>
              </a:solidFill>
              <a:latin typeface="+mn-ea"/>
              <a:ea typeface="+mn-ea"/>
            </a:rPr>
            <a:t>領収書と同じ日付</a:t>
          </a:r>
          <a:endParaRPr kumimoji="1" lang="en-US" altLang="ja-JP" sz="1100" b="0" u="none">
            <a:solidFill>
              <a:srgbClr val="FF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100" b="0" u="none">
              <a:solidFill>
                <a:srgbClr val="FF0000"/>
              </a:solidFill>
              <a:latin typeface="+mn-ea"/>
              <a:ea typeface="+mn-ea"/>
            </a:rPr>
            <a:t>（実際に支払った日付）を記入</a:t>
          </a:r>
        </a:p>
      </xdr:txBody>
    </xdr:sp>
    <xdr:clientData/>
  </xdr:twoCellAnchor>
  <xdr:twoCellAnchor>
    <xdr:from>
      <xdr:col>1</xdr:col>
      <xdr:colOff>358588</xdr:colOff>
      <xdr:row>4</xdr:row>
      <xdr:rowOff>1</xdr:rowOff>
    </xdr:from>
    <xdr:to>
      <xdr:col>1</xdr:col>
      <xdr:colOff>369794</xdr:colOff>
      <xdr:row>5</xdr:row>
      <xdr:rowOff>235324</xdr:rowOff>
    </xdr:to>
    <xdr:cxnSp macro="">
      <xdr:nvCxnSpPr>
        <xdr:cNvPr id="9" name="直線矢印コネクタ 8"/>
        <xdr:cNvCxnSpPr/>
      </xdr:nvCxnSpPr>
      <xdr:spPr>
        <a:xfrm flipH="1">
          <a:off x="459441" y="1210236"/>
          <a:ext cx="11206" cy="605117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459441</xdr:colOff>
      <xdr:row>29</xdr:row>
      <xdr:rowOff>257736</xdr:rowOff>
    </xdr:from>
    <xdr:to>
      <xdr:col>13</xdr:col>
      <xdr:colOff>1030942</xdr:colOff>
      <xdr:row>31</xdr:row>
      <xdr:rowOff>156884</xdr:rowOff>
    </xdr:to>
    <xdr:sp macro="" textlink="">
      <xdr:nvSpPr>
        <xdr:cNvPr id="14" name="テキスト ボックス 13"/>
        <xdr:cNvSpPr txBox="1"/>
      </xdr:nvSpPr>
      <xdr:spPr>
        <a:xfrm>
          <a:off x="7620000" y="9356912"/>
          <a:ext cx="6566648" cy="324972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 b="1" u="sng">
              <a:solidFill>
                <a:srgbClr val="FF0000"/>
              </a:solidFill>
              <a:latin typeface="+mn-ea"/>
              <a:ea typeface="+mn-ea"/>
            </a:rPr>
            <a:t>一致。</a:t>
          </a:r>
          <a:r>
            <a:rPr kumimoji="1" lang="ja-JP" altLang="en-US" sz="1100" b="0" u="none">
              <a:solidFill>
                <a:srgbClr val="FF0000"/>
              </a:solidFill>
              <a:latin typeface="+mn-ea"/>
              <a:ea typeface="+mn-ea"/>
            </a:rPr>
            <a:t>（残額分は、翌年度早々の活動資金として必要な場合に限り、持越しして使用することが可能。</a:t>
          </a:r>
        </a:p>
      </xdr:txBody>
    </xdr:sp>
    <xdr:clientData/>
  </xdr:twoCellAnchor>
  <xdr:twoCellAnchor>
    <xdr:from>
      <xdr:col>7</xdr:col>
      <xdr:colOff>829236</xdr:colOff>
      <xdr:row>21</xdr:row>
      <xdr:rowOff>324973</xdr:rowOff>
    </xdr:from>
    <xdr:to>
      <xdr:col>7</xdr:col>
      <xdr:colOff>851647</xdr:colOff>
      <xdr:row>29</xdr:row>
      <xdr:rowOff>246530</xdr:rowOff>
    </xdr:to>
    <xdr:cxnSp macro="">
      <xdr:nvCxnSpPr>
        <xdr:cNvPr id="16" name="直線矢印コネクタ 15"/>
        <xdr:cNvCxnSpPr/>
      </xdr:nvCxnSpPr>
      <xdr:spPr>
        <a:xfrm flipH="1" flipV="1">
          <a:off x="7989795" y="7239002"/>
          <a:ext cx="22411" cy="210670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437029</xdr:colOff>
      <xdr:row>31</xdr:row>
      <xdr:rowOff>67236</xdr:rowOff>
    </xdr:from>
    <xdr:to>
      <xdr:col>7</xdr:col>
      <xdr:colOff>448235</xdr:colOff>
      <xdr:row>31</xdr:row>
      <xdr:rowOff>67236</xdr:rowOff>
    </xdr:to>
    <xdr:cxnSp macro="">
      <xdr:nvCxnSpPr>
        <xdr:cNvPr id="37" name="直線コネクタ 36"/>
        <xdr:cNvCxnSpPr/>
      </xdr:nvCxnSpPr>
      <xdr:spPr>
        <a:xfrm flipH="1">
          <a:off x="4538382" y="9592236"/>
          <a:ext cx="3070412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425823</xdr:colOff>
      <xdr:row>29</xdr:row>
      <xdr:rowOff>280148</xdr:rowOff>
    </xdr:from>
    <xdr:to>
      <xdr:col>4</xdr:col>
      <xdr:colOff>437029</xdr:colOff>
      <xdr:row>31</xdr:row>
      <xdr:rowOff>56030</xdr:rowOff>
    </xdr:to>
    <xdr:cxnSp macro="">
      <xdr:nvCxnSpPr>
        <xdr:cNvPr id="43" name="直線矢印コネクタ 42"/>
        <xdr:cNvCxnSpPr/>
      </xdr:nvCxnSpPr>
      <xdr:spPr>
        <a:xfrm flipH="1" flipV="1">
          <a:off x="4527176" y="9379324"/>
          <a:ext cx="11206" cy="201706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134471</xdr:colOff>
      <xdr:row>0</xdr:row>
      <xdr:rowOff>112058</xdr:rowOff>
    </xdr:from>
    <xdr:to>
      <xdr:col>13</xdr:col>
      <xdr:colOff>851647</xdr:colOff>
      <xdr:row>1</xdr:row>
      <xdr:rowOff>313765</xdr:rowOff>
    </xdr:to>
    <xdr:sp macro="" textlink="">
      <xdr:nvSpPr>
        <xdr:cNvPr id="54" name="テキスト ボックス 53"/>
        <xdr:cNvSpPr txBox="1"/>
      </xdr:nvSpPr>
      <xdr:spPr>
        <a:xfrm>
          <a:off x="12046324" y="112058"/>
          <a:ext cx="1961029" cy="50426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 b="0" u="none">
              <a:solidFill>
                <a:srgbClr val="FF0000"/>
              </a:solidFill>
              <a:latin typeface="+mn-ea"/>
              <a:ea typeface="+mn-ea"/>
            </a:rPr>
            <a:t>領収書に記入した整理番号（通し番号）を記入</a:t>
          </a:r>
        </a:p>
      </xdr:txBody>
    </xdr:sp>
    <xdr:clientData/>
  </xdr:twoCellAnchor>
  <xdr:twoCellAnchor>
    <xdr:from>
      <xdr:col>11</xdr:col>
      <xdr:colOff>324972</xdr:colOff>
      <xdr:row>1</xdr:row>
      <xdr:rowOff>313765</xdr:rowOff>
    </xdr:from>
    <xdr:to>
      <xdr:col>11</xdr:col>
      <xdr:colOff>515471</xdr:colOff>
      <xdr:row>5</xdr:row>
      <xdr:rowOff>190500</xdr:rowOff>
    </xdr:to>
    <xdr:cxnSp macro="">
      <xdr:nvCxnSpPr>
        <xdr:cNvPr id="55" name="直線矢印コネクタ 54"/>
        <xdr:cNvCxnSpPr/>
      </xdr:nvCxnSpPr>
      <xdr:spPr>
        <a:xfrm flipH="1">
          <a:off x="12236825" y="616324"/>
          <a:ext cx="190499" cy="115420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78440</xdr:colOff>
      <xdr:row>2</xdr:row>
      <xdr:rowOff>56028</xdr:rowOff>
    </xdr:from>
    <xdr:to>
      <xdr:col>14</xdr:col>
      <xdr:colOff>33616</xdr:colOff>
      <xdr:row>4</xdr:row>
      <xdr:rowOff>257735</xdr:rowOff>
    </xdr:to>
    <xdr:sp macro="" textlink="">
      <xdr:nvSpPr>
        <xdr:cNvPr id="59" name="テキスト ボックス 58"/>
        <xdr:cNvSpPr txBox="1"/>
      </xdr:nvSpPr>
      <xdr:spPr>
        <a:xfrm>
          <a:off x="12572999" y="705969"/>
          <a:ext cx="1961029" cy="76200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 b="0" u="none">
              <a:solidFill>
                <a:srgbClr val="FF0000"/>
              </a:solidFill>
              <a:latin typeface="+mn-ea"/>
              <a:ea typeface="+mn-ea"/>
            </a:rPr>
            <a:t>実際の活動実施日を記入。（＝活動記録（様式第</a:t>
          </a:r>
          <a:r>
            <a:rPr kumimoji="1" lang="en-US" altLang="ja-JP" sz="1100" b="0" u="none">
              <a:solidFill>
                <a:srgbClr val="FF0000"/>
              </a:solidFill>
              <a:latin typeface="+mn-ea"/>
              <a:ea typeface="+mn-ea"/>
            </a:rPr>
            <a:t>1-6</a:t>
          </a:r>
          <a:r>
            <a:rPr kumimoji="1" lang="ja-JP" altLang="en-US" sz="1100" b="0" u="none">
              <a:solidFill>
                <a:srgbClr val="FF0000"/>
              </a:solidFill>
              <a:latin typeface="+mn-ea"/>
              <a:ea typeface="+mn-ea"/>
            </a:rPr>
            <a:t>号）の「実施月日」と一致。）</a:t>
          </a:r>
        </a:p>
      </xdr:txBody>
    </xdr:sp>
    <xdr:clientData/>
  </xdr:twoCellAnchor>
  <xdr:twoCellAnchor>
    <xdr:from>
      <xdr:col>12</xdr:col>
      <xdr:colOff>358588</xdr:colOff>
      <xdr:row>4</xdr:row>
      <xdr:rowOff>246529</xdr:rowOff>
    </xdr:from>
    <xdr:to>
      <xdr:col>12</xdr:col>
      <xdr:colOff>414618</xdr:colOff>
      <xdr:row>5</xdr:row>
      <xdr:rowOff>190500</xdr:rowOff>
    </xdr:to>
    <xdr:cxnSp macro="">
      <xdr:nvCxnSpPr>
        <xdr:cNvPr id="60" name="直線矢印コネクタ 59"/>
        <xdr:cNvCxnSpPr/>
      </xdr:nvCxnSpPr>
      <xdr:spPr>
        <a:xfrm flipH="1">
          <a:off x="12853147" y="1456764"/>
          <a:ext cx="56030" cy="31376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414616</xdr:colOff>
      <xdr:row>23</xdr:row>
      <xdr:rowOff>22412</xdr:rowOff>
    </xdr:from>
    <xdr:to>
      <xdr:col>14</xdr:col>
      <xdr:colOff>22411</xdr:colOff>
      <xdr:row>27</xdr:row>
      <xdr:rowOff>112058</xdr:rowOff>
    </xdr:to>
    <xdr:sp macro="" textlink="">
      <xdr:nvSpPr>
        <xdr:cNvPr id="65" name="テキスト ボックス 64"/>
        <xdr:cNvSpPr txBox="1"/>
      </xdr:nvSpPr>
      <xdr:spPr>
        <a:xfrm>
          <a:off x="8762998" y="7507941"/>
          <a:ext cx="5759825" cy="1120588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u="none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400" b="1" u="sng">
              <a:solidFill>
                <a:srgbClr val="FF0000"/>
              </a:solidFill>
              <a:latin typeface="+mn-ea"/>
              <a:ea typeface="+mn-ea"/>
            </a:rPr>
            <a:t>支出した領収書は必ず保管</a:t>
          </a:r>
          <a:r>
            <a:rPr kumimoji="1" lang="ja-JP" altLang="en-US" sz="1400" b="0" u="none">
              <a:solidFill>
                <a:srgbClr val="FF0000"/>
              </a:solidFill>
              <a:latin typeface="+mn-ea"/>
              <a:ea typeface="+mn-ea"/>
            </a:rPr>
            <a:t>してください。振込の場合は、振込伝票で振込金額や振込手数料が分かれば可。</a:t>
          </a:r>
          <a:endParaRPr kumimoji="1" lang="en-US" altLang="ja-JP" sz="1400" b="0" u="none">
            <a:solidFill>
              <a:srgbClr val="FF0000"/>
            </a:solidFill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u="none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400" b="0" u="none">
              <a:solidFill>
                <a:srgbClr val="FF0000"/>
              </a:solidFill>
              <a:latin typeface="+mn-ea"/>
              <a:ea typeface="+mn-ea"/>
            </a:rPr>
            <a:t>領収書はレシートでも構いませんが、感熱紙のレシートはコピーをとって保管するようにしてください。</a:t>
          </a:r>
          <a:endParaRPr kumimoji="1" lang="en-US" altLang="ja-JP" sz="14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448235</xdr:colOff>
      <xdr:row>2</xdr:row>
      <xdr:rowOff>56030</xdr:rowOff>
    </xdr:from>
    <xdr:to>
      <xdr:col>8</xdr:col>
      <xdr:colOff>414618</xdr:colOff>
      <xdr:row>3</xdr:row>
      <xdr:rowOff>257737</xdr:rowOff>
    </xdr:to>
    <xdr:sp macro="" textlink="">
      <xdr:nvSpPr>
        <xdr:cNvPr id="66" name="テキスト ボックス 65"/>
        <xdr:cNvSpPr txBox="1"/>
      </xdr:nvSpPr>
      <xdr:spPr>
        <a:xfrm>
          <a:off x="4549588" y="705971"/>
          <a:ext cx="4213412" cy="369795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l"/>
          <a:r>
            <a:rPr kumimoji="1" lang="ja-JP" altLang="en-US" sz="1200" b="1" u="none">
              <a:solidFill>
                <a:srgbClr val="FF0000"/>
              </a:solidFill>
              <a:latin typeface="+mn-ea"/>
              <a:ea typeface="+mn-ea"/>
            </a:rPr>
            <a:t>必要に応じて、行を追加して活用してください。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S31"/>
  <sheetViews>
    <sheetView showZeros="0" tabSelected="1" view="pageBreakPreview" zoomScale="85" zoomScaleNormal="100" zoomScaleSheetLayoutView="85" workbookViewId="0">
      <selection activeCell="E3" sqref="E3"/>
    </sheetView>
  </sheetViews>
  <sheetFormatPr defaultRowHeight="13.5" x14ac:dyDescent="0.15"/>
  <cols>
    <col min="1" max="1" width="1.25" style="121" customWidth="1"/>
    <col min="2" max="2" width="9.5" style="121" customWidth="1"/>
    <col min="3" max="3" width="17" style="121" customWidth="1"/>
    <col min="4" max="4" width="25.875" style="121" customWidth="1"/>
    <col min="5" max="5" width="9" style="121" customWidth="1"/>
    <col min="6" max="11" width="15.625" style="121" customWidth="1"/>
    <col min="12" max="12" width="7.625" style="121" customWidth="1"/>
    <col min="13" max="13" width="8.625" style="121" customWidth="1"/>
    <col min="14" max="14" width="17.625" style="121" customWidth="1"/>
    <col min="15" max="15" width="1.625" style="121" customWidth="1"/>
    <col min="16" max="39" width="9" style="120"/>
    <col min="40" max="16384" width="9" style="121"/>
  </cols>
  <sheetData>
    <row r="1" spans="2:39" s="116" customFormat="1" ht="24" customHeight="1" x14ac:dyDescent="0.25">
      <c r="B1" s="236" t="s">
        <v>20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115"/>
      <c r="AI1" s="115"/>
      <c r="AJ1" s="115"/>
      <c r="AK1" s="115"/>
      <c r="AL1" s="115"/>
      <c r="AM1" s="115"/>
    </row>
    <row r="2" spans="2:39" s="116" customFormat="1" ht="27" customHeight="1" x14ac:dyDescent="0.15">
      <c r="B2" s="3"/>
      <c r="C2" s="3"/>
      <c r="D2" s="4" t="s">
        <v>30</v>
      </c>
      <c r="E2" s="5">
        <v>28</v>
      </c>
      <c r="F2" s="6" t="s">
        <v>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7"/>
      <c r="AC2" s="7"/>
      <c r="AD2" s="7"/>
      <c r="AE2" s="7"/>
      <c r="AF2" s="7"/>
      <c r="AG2" s="7"/>
      <c r="AH2" s="115"/>
      <c r="AI2" s="115"/>
      <c r="AJ2" s="115"/>
      <c r="AK2" s="115"/>
      <c r="AL2" s="115"/>
      <c r="AM2" s="115"/>
    </row>
    <row r="3" spans="2:39" s="116" customFormat="1" ht="13.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</row>
    <row r="4" spans="2:39" s="116" customFormat="1" ht="30.75" customHeight="1" x14ac:dyDescent="0.15">
      <c r="B4" s="5"/>
      <c r="C4" s="5"/>
      <c r="D4" s="5"/>
      <c r="E4" s="5"/>
      <c r="F4" s="5"/>
      <c r="G4" s="5"/>
      <c r="H4" s="5"/>
      <c r="J4" s="89" t="s">
        <v>55</v>
      </c>
      <c r="K4" s="237"/>
      <c r="L4" s="237"/>
      <c r="M4" s="237"/>
      <c r="N4" s="237"/>
      <c r="O4" s="8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</row>
    <row r="5" spans="2:39" s="116" customFormat="1" ht="29.25" customHeight="1" thickBot="1" x14ac:dyDescent="0.2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5"/>
      <c r="P5" s="115"/>
      <c r="Q5" s="115"/>
      <c r="R5" s="115"/>
      <c r="S5" s="8"/>
      <c r="T5" s="8"/>
      <c r="U5" s="8"/>
      <c r="V5" s="8"/>
      <c r="W5" s="8"/>
      <c r="X5" s="8"/>
      <c r="Y5" s="8"/>
      <c r="Z5" s="8"/>
      <c r="AA5" s="8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</row>
    <row r="6" spans="2:39" ht="33.75" customHeight="1" x14ac:dyDescent="0.15">
      <c r="B6" s="238" t="s">
        <v>0</v>
      </c>
      <c r="C6" s="241" t="s">
        <v>13</v>
      </c>
      <c r="D6" s="243" t="s">
        <v>1</v>
      </c>
      <c r="E6" s="244"/>
      <c r="F6" s="249" t="s">
        <v>26</v>
      </c>
      <c r="G6" s="250"/>
      <c r="H6" s="251"/>
      <c r="I6" s="252" t="s">
        <v>18</v>
      </c>
      <c r="J6" s="252"/>
      <c r="K6" s="252"/>
      <c r="L6" s="253" t="s">
        <v>4</v>
      </c>
      <c r="M6" s="256" t="s">
        <v>9</v>
      </c>
      <c r="N6" s="258" t="s">
        <v>21</v>
      </c>
      <c r="O6" s="119"/>
    </row>
    <row r="7" spans="2:39" ht="21" customHeight="1" x14ac:dyDescent="0.15">
      <c r="B7" s="239"/>
      <c r="C7" s="242"/>
      <c r="D7" s="245"/>
      <c r="E7" s="246"/>
      <c r="F7" s="227" t="s">
        <v>2</v>
      </c>
      <c r="G7" s="229" t="s">
        <v>34</v>
      </c>
      <c r="H7" s="231" t="s">
        <v>3</v>
      </c>
      <c r="I7" s="233" t="s">
        <v>2</v>
      </c>
      <c r="J7" s="229" t="s">
        <v>34</v>
      </c>
      <c r="K7" s="219" t="s">
        <v>3</v>
      </c>
      <c r="L7" s="254"/>
      <c r="M7" s="229"/>
      <c r="N7" s="259"/>
    </row>
    <row r="8" spans="2:39" ht="21" customHeight="1" thickBot="1" x14ac:dyDescent="0.2">
      <c r="B8" s="240"/>
      <c r="C8" s="230"/>
      <c r="D8" s="247"/>
      <c r="E8" s="248"/>
      <c r="F8" s="228"/>
      <c r="G8" s="230"/>
      <c r="H8" s="232"/>
      <c r="I8" s="234"/>
      <c r="J8" s="230"/>
      <c r="K8" s="235"/>
      <c r="L8" s="255"/>
      <c r="M8" s="257"/>
      <c r="N8" s="260"/>
    </row>
    <row r="9" spans="2:39" ht="35.1" customHeight="1" thickTop="1" x14ac:dyDescent="0.15">
      <c r="B9" s="14"/>
      <c r="C9" s="146"/>
      <c r="D9" s="219"/>
      <c r="E9" s="220"/>
      <c r="F9" s="98"/>
      <c r="G9" s="99"/>
      <c r="H9" s="140">
        <f>F9-G9</f>
        <v>0</v>
      </c>
      <c r="I9" s="101"/>
      <c r="J9" s="99"/>
      <c r="K9" s="143">
        <f>I9-J9</f>
        <v>0</v>
      </c>
      <c r="L9" s="20"/>
      <c r="M9" s="21"/>
      <c r="N9" s="22"/>
    </row>
    <row r="10" spans="2:39" ht="35.1" customHeight="1" x14ac:dyDescent="0.15">
      <c r="B10" s="14"/>
      <c r="C10" s="146"/>
      <c r="D10" s="221"/>
      <c r="E10" s="222"/>
      <c r="F10" s="23"/>
      <c r="G10" s="99"/>
      <c r="H10" s="140">
        <f>IF(SUM(F10:G10)=0,0,H9+F10-G10)</f>
        <v>0</v>
      </c>
      <c r="I10" s="101"/>
      <c r="J10" s="99"/>
      <c r="K10" s="143">
        <f>IF(SUM(I10:J10)=0,0,K9+I10-J10)</f>
        <v>0</v>
      </c>
      <c r="L10" s="24"/>
      <c r="M10" s="25"/>
      <c r="N10" s="26"/>
    </row>
    <row r="11" spans="2:39" ht="35.1" customHeight="1" x14ac:dyDescent="0.15">
      <c r="B11" s="27"/>
      <c r="C11" s="147"/>
      <c r="D11" s="221"/>
      <c r="E11" s="222"/>
      <c r="F11" s="28"/>
      <c r="G11" s="111"/>
      <c r="H11" s="141">
        <f>IF(SUM(F11:G11)=0,0,H10+F11-G11)</f>
        <v>0</v>
      </c>
      <c r="I11" s="113"/>
      <c r="J11" s="111"/>
      <c r="K11" s="144">
        <f>IF(SUM(I11:J11)=0,0,K10+I11-J11)</f>
        <v>0</v>
      </c>
      <c r="L11" s="33"/>
      <c r="M11" s="34"/>
      <c r="N11" s="35"/>
    </row>
    <row r="12" spans="2:39" ht="35.1" customHeight="1" x14ac:dyDescent="0.15">
      <c r="B12" s="27"/>
      <c r="C12" s="147"/>
      <c r="D12" s="221"/>
      <c r="E12" s="222"/>
      <c r="F12" s="28"/>
      <c r="G12" s="111"/>
      <c r="H12" s="141">
        <f>IF(SUM(F12:G12)=0,0,H11+F12-G12)</f>
        <v>0</v>
      </c>
      <c r="I12" s="113"/>
      <c r="J12" s="111"/>
      <c r="K12" s="144">
        <f>IF(SUM(I12:J12)=0,0,K11+I12-J12)</f>
        <v>0</v>
      </c>
      <c r="L12" s="33"/>
      <c r="M12" s="34"/>
      <c r="N12" s="35"/>
    </row>
    <row r="13" spans="2:39" ht="35.1" customHeight="1" thickBot="1" x14ac:dyDescent="0.2">
      <c r="B13" s="36"/>
      <c r="C13" s="148"/>
      <c r="D13" s="223"/>
      <c r="E13" s="224"/>
      <c r="F13" s="37"/>
      <c r="G13" s="38"/>
      <c r="H13" s="142">
        <f>IF(SUM(F13:G13)=0,0,H12+F13-G13)</f>
        <v>0</v>
      </c>
      <c r="I13" s="39"/>
      <c r="J13" s="38"/>
      <c r="K13" s="145">
        <f>IF(SUM(I13:J13)=0,0,K12+I13-J13)</f>
        <v>0</v>
      </c>
      <c r="L13" s="36"/>
      <c r="M13" s="40"/>
      <c r="N13" s="41"/>
    </row>
    <row r="14" spans="2:39" ht="36" customHeight="1" thickTop="1" thickBot="1" x14ac:dyDescent="0.2">
      <c r="B14" s="225" t="s">
        <v>10</v>
      </c>
      <c r="C14" s="226"/>
      <c r="D14" s="226"/>
      <c r="E14" s="226"/>
      <c r="F14" s="134">
        <f>SUM(F9:F13)</f>
        <v>0</v>
      </c>
      <c r="G14" s="135">
        <f>SUM(G9:G13)</f>
        <v>0</v>
      </c>
      <c r="H14" s="136">
        <f>F14-G14</f>
        <v>0</v>
      </c>
      <c r="I14" s="137">
        <f>SUM(I9:I13)</f>
        <v>0</v>
      </c>
      <c r="J14" s="138">
        <f>SUM(J9:J13)</f>
        <v>0</v>
      </c>
      <c r="K14" s="139">
        <f>I14-J14</f>
        <v>0</v>
      </c>
      <c r="L14" s="48"/>
      <c r="M14" s="49"/>
      <c r="N14" s="50"/>
    </row>
    <row r="15" spans="2:39" ht="18.75" customHeight="1" x14ac:dyDescent="0.15">
      <c r="B15" s="51" t="s">
        <v>11</v>
      </c>
      <c r="C15" s="51"/>
      <c r="D15" s="122"/>
      <c r="E15" s="122"/>
      <c r="F15" s="123"/>
      <c r="G15" s="123"/>
      <c r="H15" s="124"/>
      <c r="I15" s="124"/>
      <c r="J15" s="124"/>
      <c r="K15" s="124"/>
      <c r="L15" s="125"/>
      <c r="M15" s="125"/>
      <c r="N15" s="125"/>
    </row>
    <row r="16" spans="2:39" ht="18.75" customHeight="1" x14ac:dyDescent="0.15">
      <c r="B16" s="51" t="s">
        <v>33</v>
      </c>
      <c r="C16" s="51"/>
      <c r="D16" s="122"/>
      <c r="E16" s="122"/>
      <c r="F16" s="123"/>
      <c r="G16" s="123"/>
      <c r="H16" s="124"/>
      <c r="I16" s="124"/>
      <c r="J16" s="124"/>
      <c r="K16" s="124"/>
      <c r="L16" s="125"/>
      <c r="M16" s="125"/>
      <c r="N16" s="125"/>
    </row>
    <row r="17" spans="1:253" ht="14.25" customHeight="1" x14ac:dyDescent="0.15">
      <c r="B17" s="51"/>
      <c r="C17" s="51"/>
      <c r="D17" s="122"/>
      <c r="E17" s="122"/>
      <c r="F17" s="123"/>
      <c r="G17" s="123"/>
      <c r="H17" s="124"/>
      <c r="I17" s="124"/>
      <c r="J17" s="124"/>
      <c r="K17" s="124"/>
      <c r="L17" s="125"/>
      <c r="M17" s="125"/>
      <c r="N17" s="125"/>
    </row>
    <row r="18" spans="1:253" ht="27" customHeight="1" x14ac:dyDescent="0.15">
      <c r="A18" s="57"/>
      <c r="B18" s="58" t="s">
        <v>35</v>
      </c>
      <c r="C18" s="59"/>
      <c r="D18" s="59"/>
      <c r="E18" s="59"/>
      <c r="F18" s="59"/>
      <c r="G18" s="61" t="s">
        <v>25</v>
      </c>
      <c r="H18" s="126"/>
      <c r="I18" s="59"/>
      <c r="J18" s="59"/>
      <c r="K18" s="63"/>
      <c r="L18" s="127"/>
      <c r="M18" s="59"/>
      <c r="N18" s="59"/>
      <c r="O18" s="59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</row>
    <row r="19" spans="1:253" ht="27" customHeight="1" x14ac:dyDescent="0.15">
      <c r="A19" s="57"/>
      <c r="B19" s="212" t="s">
        <v>14</v>
      </c>
      <c r="C19" s="213"/>
      <c r="D19" s="214" t="s">
        <v>26</v>
      </c>
      <c r="E19" s="215"/>
      <c r="F19" s="216" t="s">
        <v>19</v>
      </c>
      <c r="G19" s="216"/>
      <c r="H19" s="59"/>
      <c r="I19" s="65"/>
      <c r="J19" s="65"/>
      <c r="K19" s="57"/>
      <c r="L19" s="57"/>
      <c r="M19" s="57"/>
      <c r="N19" s="57"/>
      <c r="O19" s="57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</row>
    <row r="20" spans="1:253" ht="27" customHeight="1" x14ac:dyDescent="0.15">
      <c r="A20" s="57"/>
      <c r="B20" s="212" t="s">
        <v>29</v>
      </c>
      <c r="C20" s="213"/>
      <c r="D20" s="217"/>
      <c r="E20" s="218"/>
      <c r="F20" s="217"/>
      <c r="G20" s="218"/>
      <c r="H20" s="66"/>
      <c r="I20" s="65"/>
      <c r="J20" s="65"/>
      <c r="K20" s="57"/>
      <c r="L20" s="57"/>
      <c r="M20" s="57"/>
      <c r="N20" s="57"/>
      <c r="O20" s="57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</row>
    <row r="21" spans="1:253" ht="27" customHeight="1" thickBot="1" x14ac:dyDescent="0.2">
      <c r="A21" s="57"/>
      <c r="B21" s="204" t="s">
        <v>36</v>
      </c>
      <c r="C21" s="205"/>
      <c r="D21" s="206"/>
      <c r="E21" s="207"/>
      <c r="F21" s="206"/>
      <c r="G21" s="207"/>
      <c r="H21" s="66"/>
      <c r="I21" s="65"/>
      <c r="J21" s="65"/>
      <c r="K21" s="57"/>
      <c r="L21" s="57"/>
      <c r="M21" s="57"/>
      <c r="N21" s="57"/>
      <c r="O21" s="57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</row>
    <row r="22" spans="1:253" ht="27" customHeight="1" thickTop="1" x14ac:dyDescent="0.15">
      <c r="A22" s="57"/>
      <c r="B22" s="208" t="s">
        <v>10</v>
      </c>
      <c r="C22" s="209"/>
      <c r="D22" s="210">
        <f>SUM(D20:E21)</f>
        <v>0</v>
      </c>
      <c r="E22" s="211"/>
      <c r="F22" s="210">
        <f>SUM(F20:G21)</f>
        <v>0</v>
      </c>
      <c r="G22" s="211"/>
      <c r="H22" s="128"/>
      <c r="I22" s="129"/>
      <c r="J22" s="69"/>
      <c r="K22" s="57"/>
      <c r="L22" s="57"/>
      <c r="M22" s="57"/>
      <c r="N22" s="57"/>
      <c r="O22" s="57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</row>
    <row r="23" spans="1:253" ht="24" customHeight="1" x14ac:dyDescent="0.15">
      <c r="B23" s="51"/>
      <c r="C23" s="51"/>
      <c r="D23" s="122"/>
      <c r="E23" s="122"/>
      <c r="F23" s="123"/>
      <c r="G23" s="123"/>
      <c r="H23" s="124"/>
      <c r="I23" s="124"/>
      <c r="J23" s="124"/>
      <c r="K23" s="124"/>
      <c r="L23" s="125"/>
      <c r="M23" s="125"/>
      <c r="N23" s="125"/>
    </row>
    <row r="24" spans="1:253" s="70" customFormat="1" ht="18" customHeight="1" x14ac:dyDescent="0.15">
      <c r="B24" s="71" t="s">
        <v>15</v>
      </c>
      <c r="C24" s="71"/>
      <c r="D24" s="72"/>
      <c r="E24" s="72"/>
      <c r="F24" s="72"/>
      <c r="G24" s="72"/>
      <c r="H24" s="73"/>
      <c r="I24" s="73"/>
      <c r="J24" s="73"/>
      <c r="K24" s="73"/>
      <c r="L24" s="73"/>
      <c r="M24" s="73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</row>
    <row r="25" spans="1:253" s="75" customFormat="1" ht="18" customHeight="1" x14ac:dyDescent="0.15">
      <c r="B25" s="76" t="s">
        <v>16</v>
      </c>
      <c r="C25" s="76" t="s">
        <v>5</v>
      </c>
      <c r="D25" s="200" t="s">
        <v>6</v>
      </c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</row>
    <row r="26" spans="1:253" s="75" customFormat="1" ht="18" customHeight="1" x14ac:dyDescent="0.15">
      <c r="B26" s="76">
        <v>1</v>
      </c>
      <c r="C26" s="76" t="s">
        <v>7</v>
      </c>
      <c r="D26" s="201" t="s">
        <v>8</v>
      </c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</row>
    <row r="27" spans="1:253" s="75" customFormat="1" ht="18" customHeight="1" x14ac:dyDescent="0.15">
      <c r="B27" s="76">
        <v>2</v>
      </c>
      <c r="C27" s="76" t="s">
        <v>28</v>
      </c>
      <c r="D27" s="202" t="s">
        <v>12</v>
      </c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</row>
    <row r="28" spans="1:253" s="75" customFormat="1" ht="18" customHeight="1" x14ac:dyDescent="0.15">
      <c r="B28" s="76">
        <v>3</v>
      </c>
      <c r="C28" s="76" t="s">
        <v>27</v>
      </c>
      <c r="D28" s="90" t="s">
        <v>24</v>
      </c>
      <c r="E28" s="90"/>
      <c r="F28" s="78"/>
      <c r="G28" s="79"/>
      <c r="H28" s="79"/>
      <c r="I28" s="79"/>
      <c r="J28" s="79"/>
      <c r="K28" s="79"/>
      <c r="L28" s="79"/>
      <c r="M28" s="79"/>
      <c r="N28" s="80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</row>
    <row r="29" spans="1:253" s="70" customFormat="1" ht="18" customHeight="1" x14ac:dyDescent="0.15">
      <c r="B29" s="81">
        <v>4</v>
      </c>
      <c r="C29" s="81" t="s">
        <v>23</v>
      </c>
      <c r="D29" s="203" t="s">
        <v>22</v>
      </c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</row>
    <row r="30" spans="1:253" s="130" customFormat="1" ht="20.100000000000001" customHeight="1" x14ac:dyDescent="0.15">
      <c r="B30" s="71"/>
      <c r="C30" s="71"/>
      <c r="D30" s="83"/>
      <c r="E30" s="83"/>
      <c r="F30" s="83"/>
      <c r="G30" s="71"/>
      <c r="H30" s="71"/>
      <c r="I30" s="71"/>
      <c r="J30" s="71"/>
      <c r="K30" s="71"/>
      <c r="L30" s="71"/>
      <c r="M30" s="7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</row>
    <row r="31" spans="1:253" ht="18.75" customHeight="1" x14ac:dyDescent="0.15">
      <c r="B31" s="86"/>
      <c r="C31" s="86"/>
    </row>
  </sheetData>
  <mergeCells count="38">
    <mergeCell ref="J7:J8"/>
    <mergeCell ref="K7:K8"/>
    <mergeCell ref="B1:AG1"/>
    <mergeCell ref="K4:N4"/>
    <mergeCell ref="B6:B8"/>
    <mergeCell ref="C6:C8"/>
    <mergeCell ref="D6:E8"/>
    <mergeCell ref="F6:H6"/>
    <mergeCell ref="I6:K6"/>
    <mergeCell ref="L6:L8"/>
    <mergeCell ref="M6:M8"/>
    <mergeCell ref="N6:N8"/>
    <mergeCell ref="B14:E14"/>
    <mergeCell ref="F7:F8"/>
    <mergeCell ref="G7:G8"/>
    <mergeCell ref="H7:H8"/>
    <mergeCell ref="I7:I8"/>
    <mergeCell ref="D9:E9"/>
    <mergeCell ref="D10:E10"/>
    <mergeCell ref="D11:E11"/>
    <mergeCell ref="D12:E12"/>
    <mergeCell ref="D13:E13"/>
    <mergeCell ref="B19:C19"/>
    <mergeCell ref="D19:E19"/>
    <mergeCell ref="F19:G19"/>
    <mergeCell ref="B20:C20"/>
    <mergeCell ref="D20:E20"/>
    <mergeCell ref="F20:G20"/>
    <mergeCell ref="D25:N25"/>
    <mergeCell ref="D26:N26"/>
    <mergeCell ref="D27:N27"/>
    <mergeCell ref="D29:N29"/>
    <mergeCell ref="B21:C21"/>
    <mergeCell ref="D21:E21"/>
    <mergeCell ref="F21:G21"/>
    <mergeCell ref="B22:C22"/>
    <mergeCell ref="D22:E22"/>
    <mergeCell ref="F22:G22"/>
  </mergeCells>
  <phoneticPr fontId="2"/>
  <dataValidations count="1">
    <dataValidation type="list" allowBlank="1" showInputMessage="1" showErrorMessage="1" sqref="C9:C13">
      <formula1>"1 日当,2 購入・リース費,3 外注費,4 その他"</formula1>
    </dataValidation>
  </dataValidations>
  <printOptions horizontalCentered="1"/>
  <pageMargins left="0.59055118110236227" right="0.59055118110236227" top="0.6692913385826772" bottom="0.59055118110236227" header="0.51181102362204722" footer="0.51181102362204722"/>
  <pageSetup paperSize="9" scale="71" fitToHeight="0" orientation="landscape" r:id="rId1"/>
  <headerFooter alignWithMargins="0">
    <oddHeader>&amp;R&amp;18&amp;P/&amp;N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S39"/>
  <sheetViews>
    <sheetView showZeros="0" view="pageBreakPreview" zoomScale="85" zoomScaleNormal="100" zoomScaleSheetLayoutView="85" workbookViewId="0">
      <selection activeCell="G5" sqref="G5"/>
    </sheetView>
  </sheetViews>
  <sheetFormatPr defaultRowHeight="13.5" x14ac:dyDescent="0.15"/>
  <cols>
    <col min="1" max="1" width="1.25" style="121" customWidth="1"/>
    <col min="2" max="2" width="9.5" style="121" customWidth="1"/>
    <col min="3" max="3" width="17" style="121" customWidth="1"/>
    <col min="4" max="4" width="25.875" style="121" customWidth="1"/>
    <col min="5" max="5" width="9" style="121" customWidth="1"/>
    <col min="6" max="11" width="15.625" style="121" customWidth="1"/>
    <col min="12" max="12" width="7.625" style="121" customWidth="1"/>
    <col min="13" max="13" width="9.25" style="121" bestFit="1" customWidth="1"/>
    <col min="14" max="14" width="17.625" style="121" customWidth="1"/>
    <col min="15" max="15" width="1.625" style="121" customWidth="1"/>
    <col min="16" max="39" width="9" style="120"/>
    <col min="40" max="16384" width="9" style="121"/>
  </cols>
  <sheetData>
    <row r="1" spans="2:39" s="116" customFormat="1" ht="24" customHeight="1" x14ac:dyDescent="0.25">
      <c r="B1" s="236" t="s">
        <v>20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115"/>
      <c r="AI1" s="115"/>
      <c r="AJ1" s="115"/>
      <c r="AK1" s="115"/>
      <c r="AL1" s="115"/>
      <c r="AM1" s="115"/>
    </row>
    <row r="2" spans="2:39" s="116" customFormat="1" ht="27" customHeight="1" x14ac:dyDescent="0.15">
      <c r="B2" s="3"/>
      <c r="C2" s="3"/>
      <c r="D2" s="4" t="s">
        <v>30</v>
      </c>
      <c r="E2" s="5">
        <v>27</v>
      </c>
      <c r="F2" s="6" t="s">
        <v>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7"/>
      <c r="AC2" s="7"/>
      <c r="AD2" s="7"/>
      <c r="AE2" s="7"/>
      <c r="AF2" s="7"/>
      <c r="AG2" s="7"/>
      <c r="AH2" s="115"/>
      <c r="AI2" s="115"/>
      <c r="AJ2" s="115"/>
      <c r="AK2" s="115"/>
      <c r="AL2" s="115"/>
      <c r="AM2" s="115"/>
    </row>
    <row r="3" spans="2:39" s="116" customFormat="1" ht="13.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</row>
    <row r="4" spans="2:39" s="116" customFormat="1" ht="30.75" customHeight="1" x14ac:dyDescent="0.15">
      <c r="B4" s="5"/>
      <c r="C4" s="5"/>
      <c r="D4" s="5"/>
      <c r="E4" s="5"/>
      <c r="F4" s="5"/>
      <c r="G4" s="5"/>
      <c r="H4" s="5"/>
      <c r="J4" s="133" t="s">
        <v>55</v>
      </c>
      <c r="K4" s="297" t="s">
        <v>56</v>
      </c>
      <c r="L4" s="297"/>
      <c r="M4" s="297"/>
      <c r="N4" s="297"/>
      <c r="O4" s="8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</row>
    <row r="5" spans="2:39" s="116" customFormat="1" ht="29.25" customHeight="1" thickBot="1" x14ac:dyDescent="0.2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8"/>
      <c r="T5" s="8"/>
      <c r="U5" s="8"/>
      <c r="V5" s="8"/>
      <c r="W5" s="8"/>
      <c r="X5" s="8"/>
      <c r="Y5" s="8"/>
      <c r="Z5" s="8"/>
      <c r="AA5" s="8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</row>
    <row r="6" spans="2:39" ht="33.75" customHeight="1" x14ac:dyDescent="0.15">
      <c r="B6" s="238" t="s">
        <v>0</v>
      </c>
      <c r="C6" s="298" t="s">
        <v>13</v>
      </c>
      <c r="D6" s="299" t="s">
        <v>1</v>
      </c>
      <c r="E6" s="244"/>
      <c r="F6" s="249" t="s">
        <v>26</v>
      </c>
      <c r="G6" s="250"/>
      <c r="H6" s="250"/>
      <c r="I6" s="300" t="s">
        <v>18</v>
      </c>
      <c r="J6" s="301"/>
      <c r="K6" s="302"/>
      <c r="L6" s="303" t="s">
        <v>4</v>
      </c>
      <c r="M6" s="256" t="s">
        <v>9</v>
      </c>
      <c r="N6" s="258" t="s">
        <v>21</v>
      </c>
      <c r="O6" s="120"/>
    </row>
    <row r="7" spans="2:39" ht="21" customHeight="1" x14ac:dyDescent="0.15">
      <c r="B7" s="239"/>
      <c r="C7" s="242"/>
      <c r="D7" s="245"/>
      <c r="E7" s="246"/>
      <c r="F7" s="227" t="s">
        <v>2</v>
      </c>
      <c r="G7" s="229" t="s">
        <v>34</v>
      </c>
      <c r="H7" s="219" t="s">
        <v>3</v>
      </c>
      <c r="I7" s="293" t="s">
        <v>2</v>
      </c>
      <c r="J7" s="229" t="s">
        <v>34</v>
      </c>
      <c r="K7" s="295" t="s">
        <v>3</v>
      </c>
      <c r="L7" s="304"/>
      <c r="M7" s="229"/>
      <c r="N7" s="259"/>
    </row>
    <row r="8" spans="2:39" ht="21" customHeight="1" thickBot="1" x14ac:dyDescent="0.2">
      <c r="B8" s="240"/>
      <c r="C8" s="230"/>
      <c r="D8" s="247"/>
      <c r="E8" s="248"/>
      <c r="F8" s="228"/>
      <c r="G8" s="230"/>
      <c r="H8" s="235"/>
      <c r="I8" s="294"/>
      <c r="J8" s="230"/>
      <c r="K8" s="296"/>
      <c r="L8" s="305"/>
      <c r="M8" s="257"/>
      <c r="N8" s="260"/>
    </row>
    <row r="9" spans="2:39" ht="26.25" customHeight="1" thickTop="1" x14ac:dyDescent="0.15">
      <c r="B9" s="186">
        <v>42095</v>
      </c>
      <c r="C9" s="149"/>
      <c r="D9" s="287" t="s">
        <v>57</v>
      </c>
      <c r="E9" s="288"/>
      <c r="F9" s="150">
        <v>30000</v>
      </c>
      <c r="G9" s="151"/>
      <c r="H9" s="152">
        <f>F9-G9</f>
        <v>30000</v>
      </c>
      <c r="I9" s="170"/>
      <c r="J9" s="151"/>
      <c r="K9" s="171"/>
      <c r="L9" s="167"/>
      <c r="M9" s="153"/>
      <c r="N9" s="187"/>
    </row>
    <row r="10" spans="2:39" ht="26.25" customHeight="1" x14ac:dyDescent="0.15">
      <c r="B10" s="186">
        <v>42099</v>
      </c>
      <c r="C10" s="149" t="s">
        <v>41</v>
      </c>
      <c r="D10" s="263" t="s">
        <v>44</v>
      </c>
      <c r="E10" s="264"/>
      <c r="F10" s="154"/>
      <c r="G10" s="151">
        <v>7500</v>
      </c>
      <c r="H10" s="152">
        <f>IF(SUM(F10:G10)=0,0,H9+F10-G10)</f>
        <v>22500</v>
      </c>
      <c r="I10" s="170"/>
      <c r="J10" s="151"/>
      <c r="K10" s="171"/>
      <c r="L10" s="168">
        <v>1</v>
      </c>
      <c r="M10" s="158">
        <v>42109</v>
      </c>
      <c r="N10" s="188"/>
    </row>
    <row r="11" spans="2:39" ht="26.25" customHeight="1" x14ac:dyDescent="0.15">
      <c r="B11" s="189">
        <v>42231</v>
      </c>
      <c r="C11" s="155"/>
      <c r="D11" s="261" t="s">
        <v>58</v>
      </c>
      <c r="E11" s="262"/>
      <c r="F11" s="156">
        <v>350000</v>
      </c>
      <c r="G11" s="157"/>
      <c r="H11" s="152">
        <f t="shared" ref="H11:H17" si="0">IF(SUM(F11:G11)=0,0,H10+F11-G11)</f>
        <v>372500</v>
      </c>
      <c r="I11" s="172">
        <v>280000</v>
      </c>
      <c r="J11" s="157"/>
      <c r="K11" s="173">
        <f>I11-J11</f>
        <v>280000</v>
      </c>
      <c r="L11" s="169"/>
      <c r="M11" s="158"/>
      <c r="N11" s="190"/>
    </row>
    <row r="12" spans="2:39" ht="26.25" customHeight="1" x14ac:dyDescent="0.15">
      <c r="B12" s="189">
        <v>42231</v>
      </c>
      <c r="C12" s="155" t="s">
        <v>42</v>
      </c>
      <c r="D12" s="263" t="s">
        <v>69</v>
      </c>
      <c r="E12" s="264"/>
      <c r="F12" s="156"/>
      <c r="G12" s="157">
        <v>120000</v>
      </c>
      <c r="H12" s="152">
        <f t="shared" si="0"/>
        <v>252500</v>
      </c>
      <c r="I12" s="172"/>
      <c r="J12" s="157"/>
      <c r="K12" s="173">
        <f>K11+I12-J12</f>
        <v>280000</v>
      </c>
      <c r="L12" s="169">
        <v>2</v>
      </c>
      <c r="M12" s="158">
        <v>42109</v>
      </c>
      <c r="N12" s="190"/>
    </row>
    <row r="13" spans="2:39" ht="26.25" customHeight="1" x14ac:dyDescent="0.15">
      <c r="B13" s="189">
        <v>42257</v>
      </c>
      <c r="C13" s="155" t="s">
        <v>40</v>
      </c>
      <c r="D13" s="261" t="s">
        <v>59</v>
      </c>
      <c r="E13" s="262"/>
      <c r="F13" s="156"/>
      <c r="G13" s="157">
        <v>90000</v>
      </c>
      <c r="H13" s="152">
        <f t="shared" si="0"/>
        <v>162500</v>
      </c>
      <c r="I13" s="172"/>
      <c r="J13" s="157"/>
      <c r="K13" s="173">
        <f t="shared" ref="K13:K19" si="1">K12+I13-J13</f>
        <v>280000</v>
      </c>
      <c r="L13" s="169">
        <v>3</v>
      </c>
      <c r="M13" s="158">
        <v>42283</v>
      </c>
      <c r="N13" s="190"/>
    </row>
    <row r="14" spans="2:39" ht="26.25" customHeight="1" x14ac:dyDescent="0.15">
      <c r="B14" s="189">
        <v>42292</v>
      </c>
      <c r="C14" s="155" t="s">
        <v>42</v>
      </c>
      <c r="D14" s="261" t="s">
        <v>63</v>
      </c>
      <c r="E14" s="262"/>
      <c r="F14" s="156"/>
      <c r="G14" s="157">
        <v>30000</v>
      </c>
      <c r="H14" s="152">
        <f t="shared" si="0"/>
        <v>132500</v>
      </c>
      <c r="I14" s="172"/>
      <c r="J14" s="157"/>
      <c r="K14" s="173">
        <f t="shared" si="1"/>
        <v>280000</v>
      </c>
      <c r="L14" s="169">
        <v>4</v>
      </c>
      <c r="M14" s="158">
        <v>42283</v>
      </c>
      <c r="N14" s="190"/>
    </row>
    <row r="15" spans="2:39" ht="26.25" customHeight="1" x14ac:dyDescent="0.15">
      <c r="B15" s="189">
        <v>42338</v>
      </c>
      <c r="C15" s="155" t="s">
        <v>42</v>
      </c>
      <c r="D15" s="261" t="s">
        <v>64</v>
      </c>
      <c r="E15" s="262"/>
      <c r="F15" s="156"/>
      <c r="G15" s="157">
        <v>10000</v>
      </c>
      <c r="H15" s="152">
        <f t="shared" si="0"/>
        <v>122500</v>
      </c>
      <c r="I15" s="172"/>
      <c r="J15" s="157"/>
      <c r="K15" s="173">
        <f t="shared" si="1"/>
        <v>280000</v>
      </c>
      <c r="L15" s="169">
        <v>5</v>
      </c>
      <c r="M15" s="158">
        <v>42328</v>
      </c>
      <c r="N15" s="190"/>
    </row>
    <row r="16" spans="2:39" ht="26.25" customHeight="1" x14ac:dyDescent="0.15">
      <c r="B16" s="189">
        <v>42353</v>
      </c>
      <c r="C16" s="155"/>
      <c r="D16" s="165" t="s">
        <v>60</v>
      </c>
      <c r="E16" s="166"/>
      <c r="F16" s="156">
        <v>150000</v>
      </c>
      <c r="G16" s="157"/>
      <c r="H16" s="152">
        <f t="shared" si="0"/>
        <v>272500</v>
      </c>
      <c r="I16" s="172">
        <v>120000</v>
      </c>
      <c r="J16" s="157"/>
      <c r="K16" s="173">
        <f t="shared" si="1"/>
        <v>400000</v>
      </c>
      <c r="L16" s="169"/>
      <c r="M16" s="158"/>
      <c r="N16" s="190"/>
    </row>
    <row r="17" spans="1:253" ht="26.25" customHeight="1" x14ac:dyDescent="0.15">
      <c r="B17" s="189">
        <v>42078</v>
      </c>
      <c r="C17" s="155" t="s">
        <v>61</v>
      </c>
      <c r="D17" s="263" t="s">
        <v>62</v>
      </c>
      <c r="E17" s="264"/>
      <c r="F17" s="156"/>
      <c r="G17" s="157"/>
      <c r="H17" s="152">
        <f t="shared" si="0"/>
        <v>0</v>
      </c>
      <c r="I17" s="172"/>
      <c r="J17" s="157">
        <v>400000</v>
      </c>
      <c r="K17" s="173">
        <f t="shared" si="1"/>
        <v>0</v>
      </c>
      <c r="L17" s="169">
        <v>6</v>
      </c>
      <c r="M17" s="158">
        <v>42069</v>
      </c>
      <c r="N17" s="190"/>
    </row>
    <row r="18" spans="1:253" ht="26.25" customHeight="1" x14ac:dyDescent="0.15">
      <c r="B18" s="189" t="s">
        <v>65</v>
      </c>
      <c r="C18" s="155"/>
      <c r="D18" s="165" t="s">
        <v>67</v>
      </c>
      <c r="E18" s="166"/>
      <c r="F18" s="156"/>
      <c r="G18" s="157"/>
      <c r="H18" s="152" t="s">
        <v>66</v>
      </c>
      <c r="I18" s="172"/>
      <c r="J18" s="157"/>
      <c r="K18" s="173">
        <f t="shared" si="1"/>
        <v>0</v>
      </c>
      <c r="L18" s="169"/>
      <c r="M18" s="158"/>
      <c r="N18" s="190"/>
    </row>
    <row r="19" spans="1:253" ht="26.25" customHeight="1" x14ac:dyDescent="0.15">
      <c r="B19" s="189">
        <v>42088</v>
      </c>
      <c r="C19" s="155" t="s">
        <v>40</v>
      </c>
      <c r="D19" s="263" t="s">
        <v>52</v>
      </c>
      <c r="E19" s="264"/>
      <c r="F19" s="156"/>
      <c r="G19" s="157">
        <v>20000</v>
      </c>
      <c r="H19" s="152">
        <f>H16+F19-G19</f>
        <v>252500</v>
      </c>
      <c r="I19" s="172"/>
      <c r="J19" s="157"/>
      <c r="K19" s="173">
        <f t="shared" si="1"/>
        <v>0</v>
      </c>
      <c r="L19" s="169">
        <v>10</v>
      </c>
      <c r="M19" s="158" t="s">
        <v>68</v>
      </c>
      <c r="N19" s="190"/>
    </row>
    <row r="20" spans="1:253" ht="26.25" customHeight="1" x14ac:dyDescent="0.15">
      <c r="B20" s="191">
        <v>42090</v>
      </c>
      <c r="C20" s="177" t="s">
        <v>42</v>
      </c>
      <c r="D20" s="178" t="s">
        <v>70</v>
      </c>
      <c r="E20" s="179"/>
      <c r="F20" s="180"/>
      <c r="G20" s="181">
        <v>100000</v>
      </c>
      <c r="H20" s="152">
        <f>H19+F20-G20</f>
        <v>152500</v>
      </c>
      <c r="I20" s="182"/>
      <c r="J20" s="181"/>
      <c r="K20" s="173"/>
      <c r="L20" s="183">
        <v>11</v>
      </c>
      <c r="M20" s="184">
        <v>42088</v>
      </c>
      <c r="N20" s="192"/>
    </row>
    <row r="21" spans="1:253" ht="26.25" customHeight="1" thickBot="1" x14ac:dyDescent="0.2">
      <c r="B21" s="162">
        <v>42091</v>
      </c>
      <c r="C21" s="159" t="s">
        <v>41</v>
      </c>
      <c r="D21" s="289" t="s">
        <v>72</v>
      </c>
      <c r="E21" s="290"/>
      <c r="F21" s="160"/>
      <c r="G21" s="161">
        <v>100000</v>
      </c>
      <c r="H21" s="152">
        <f>H20+F21-G21</f>
        <v>52500</v>
      </c>
      <c r="I21" s="174"/>
      <c r="J21" s="161"/>
      <c r="K21" s="173">
        <f>K19+I21-J21</f>
        <v>0</v>
      </c>
      <c r="L21" s="185">
        <v>12</v>
      </c>
      <c r="M21" s="163" t="s">
        <v>71</v>
      </c>
      <c r="N21" s="193"/>
    </row>
    <row r="22" spans="1:253" ht="26.25" customHeight="1" thickTop="1" thickBot="1" x14ac:dyDescent="0.2">
      <c r="B22" s="291" t="s">
        <v>10</v>
      </c>
      <c r="C22" s="292"/>
      <c r="D22" s="292"/>
      <c r="E22" s="292"/>
      <c r="F22" s="194">
        <f>SUM(F9:F21)</f>
        <v>530000</v>
      </c>
      <c r="G22" s="195">
        <f>SUM(G9:G21)</f>
        <v>477500</v>
      </c>
      <c r="H22" s="196">
        <f>F22-G22</f>
        <v>52500</v>
      </c>
      <c r="I22" s="175">
        <f>SUM(I9:I21)</f>
        <v>400000</v>
      </c>
      <c r="J22" s="164">
        <f>SUM(J9:J21)</f>
        <v>400000</v>
      </c>
      <c r="K22" s="176">
        <f>IF(SUM(I22:J22)=0,0,K21+I22-J22)</f>
        <v>0</v>
      </c>
      <c r="L22" s="197"/>
      <c r="M22" s="198"/>
      <c r="N22" s="199">
        <f>IF(SUM(L22:M22)=0,0,N21+L22-M22)</f>
        <v>0</v>
      </c>
    </row>
    <row r="23" spans="1:253" ht="18.75" customHeight="1" x14ac:dyDescent="0.15">
      <c r="B23" s="51" t="s">
        <v>11</v>
      </c>
      <c r="C23" s="51"/>
      <c r="D23" s="122"/>
      <c r="E23" s="122"/>
      <c r="F23" s="123"/>
      <c r="G23" s="123"/>
      <c r="H23" s="124"/>
      <c r="I23" s="124"/>
      <c r="J23" s="124"/>
      <c r="K23" s="124"/>
      <c r="L23" s="125"/>
      <c r="M23" s="125"/>
      <c r="N23" s="125"/>
    </row>
    <row r="24" spans="1:253" ht="18.75" customHeight="1" x14ac:dyDescent="0.15">
      <c r="B24" s="51" t="s">
        <v>33</v>
      </c>
      <c r="C24" s="51"/>
      <c r="D24" s="122"/>
      <c r="E24" s="122"/>
      <c r="F24" s="123"/>
      <c r="G24" s="123"/>
      <c r="H24" s="124"/>
      <c r="I24" s="124"/>
      <c r="J24" s="124"/>
      <c r="K24" s="124"/>
      <c r="L24" s="125"/>
      <c r="M24" s="125"/>
      <c r="N24" s="125"/>
    </row>
    <row r="25" spans="1:253" ht="7.5" customHeight="1" x14ac:dyDescent="0.15">
      <c r="B25" s="51"/>
      <c r="C25" s="51"/>
      <c r="D25" s="122"/>
      <c r="E25" s="122"/>
      <c r="F25" s="123"/>
      <c r="G25" s="123"/>
      <c r="H25" s="124"/>
      <c r="I25" s="124"/>
      <c r="J25" s="124"/>
      <c r="K25" s="124"/>
      <c r="L25" s="125"/>
      <c r="M25" s="125"/>
      <c r="N25" s="125"/>
    </row>
    <row r="26" spans="1:253" ht="27" customHeight="1" thickBot="1" x14ac:dyDescent="0.2">
      <c r="A26" s="57"/>
      <c r="B26" s="58" t="s">
        <v>35</v>
      </c>
      <c r="C26" s="59"/>
      <c r="D26" s="59"/>
      <c r="E26" s="59"/>
      <c r="F26" s="59"/>
      <c r="G26" s="61" t="s">
        <v>25</v>
      </c>
      <c r="H26" s="126"/>
      <c r="I26" s="59"/>
      <c r="J26" s="59"/>
      <c r="K26" s="63"/>
      <c r="L26" s="127"/>
      <c r="M26" s="59"/>
      <c r="N26" s="59"/>
      <c r="O26" s="59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</row>
    <row r="27" spans="1:253" ht="27" customHeight="1" x14ac:dyDescent="0.15">
      <c r="A27" s="57"/>
      <c r="B27" s="276" t="s">
        <v>14</v>
      </c>
      <c r="C27" s="277"/>
      <c r="D27" s="278" t="s">
        <v>26</v>
      </c>
      <c r="E27" s="279"/>
      <c r="F27" s="280" t="s">
        <v>19</v>
      </c>
      <c r="G27" s="281"/>
      <c r="H27" s="59"/>
      <c r="I27" s="65"/>
      <c r="J27" s="65"/>
      <c r="K27" s="57"/>
      <c r="L27" s="57"/>
      <c r="M27" s="57"/>
      <c r="N27" s="57"/>
      <c r="O27" s="57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</row>
    <row r="28" spans="1:253" ht="23.25" customHeight="1" x14ac:dyDescent="0.15">
      <c r="A28" s="57"/>
      <c r="B28" s="282" t="s">
        <v>29</v>
      </c>
      <c r="C28" s="283"/>
      <c r="D28" s="284">
        <v>0</v>
      </c>
      <c r="E28" s="285"/>
      <c r="F28" s="284"/>
      <c r="G28" s="286"/>
      <c r="H28" s="66"/>
      <c r="I28" s="65"/>
      <c r="J28" s="65"/>
      <c r="K28" s="57"/>
      <c r="L28" s="57"/>
      <c r="M28" s="57"/>
      <c r="N28" s="57"/>
      <c r="O28" s="57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</row>
    <row r="29" spans="1:253" ht="23.25" customHeight="1" thickBot="1" x14ac:dyDescent="0.2">
      <c r="A29" s="57"/>
      <c r="B29" s="265" t="s">
        <v>36</v>
      </c>
      <c r="C29" s="266"/>
      <c r="D29" s="267">
        <v>52500</v>
      </c>
      <c r="E29" s="268"/>
      <c r="F29" s="267"/>
      <c r="G29" s="269"/>
      <c r="H29" s="66"/>
      <c r="I29" s="65"/>
      <c r="J29" s="65"/>
      <c r="K29" s="57"/>
      <c r="L29" s="57"/>
      <c r="M29" s="57"/>
      <c r="N29" s="57"/>
      <c r="O29" s="57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</row>
    <row r="30" spans="1:253" ht="23.25" customHeight="1" thickTop="1" thickBot="1" x14ac:dyDescent="0.2">
      <c r="A30" s="57"/>
      <c r="B30" s="270" t="s">
        <v>10</v>
      </c>
      <c r="C30" s="271"/>
      <c r="D30" s="272">
        <f>SUM(D28:E29)</f>
        <v>52500</v>
      </c>
      <c r="E30" s="273"/>
      <c r="F30" s="274">
        <f>SUM(F28:G29)</f>
        <v>0</v>
      </c>
      <c r="G30" s="275"/>
      <c r="H30" s="128"/>
      <c r="I30" s="129"/>
      <c r="J30" s="69"/>
      <c r="K30" s="57"/>
      <c r="L30" s="57"/>
      <c r="M30" s="57"/>
      <c r="N30" s="57"/>
      <c r="O30" s="57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</row>
    <row r="31" spans="1:253" ht="10.5" customHeight="1" x14ac:dyDescent="0.15">
      <c r="B31" s="51"/>
      <c r="C31" s="51"/>
      <c r="D31" s="122"/>
      <c r="E31" s="122"/>
      <c r="F31" s="123"/>
      <c r="G31" s="123"/>
      <c r="H31" s="124"/>
      <c r="I31" s="124"/>
      <c r="J31" s="124"/>
      <c r="K31" s="124"/>
      <c r="L31" s="125"/>
      <c r="M31" s="125"/>
      <c r="N31" s="125"/>
    </row>
    <row r="32" spans="1:253" s="70" customFormat="1" ht="18" customHeight="1" x14ac:dyDescent="0.15">
      <c r="B32" s="71" t="s">
        <v>15</v>
      </c>
      <c r="C32" s="71"/>
      <c r="D32" s="72"/>
      <c r="E32" s="72"/>
      <c r="F32" s="72"/>
      <c r="G32" s="72"/>
      <c r="H32" s="73"/>
      <c r="I32" s="73"/>
      <c r="J32" s="73"/>
      <c r="K32" s="73"/>
      <c r="L32" s="73"/>
      <c r="M32" s="73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</row>
    <row r="33" spans="2:39" s="75" customFormat="1" ht="18" customHeight="1" x14ac:dyDescent="0.15">
      <c r="B33" s="76" t="s">
        <v>16</v>
      </c>
      <c r="C33" s="76" t="s">
        <v>5</v>
      </c>
      <c r="D33" s="200" t="s">
        <v>6</v>
      </c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</row>
    <row r="34" spans="2:39" s="75" customFormat="1" ht="18" customHeight="1" x14ac:dyDescent="0.15">
      <c r="B34" s="76">
        <v>1</v>
      </c>
      <c r="C34" s="76" t="s">
        <v>7</v>
      </c>
      <c r="D34" s="201" t="s">
        <v>8</v>
      </c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</row>
    <row r="35" spans="2:39" s="75" customFormat="1" ht="18" customHeight="1" x14ac:dyDescent="0.15">
      <c r="B35" s="76">
        <v>2</v>
      </c>
      <c r="C35" s="76" t="s">
        <v>28</v>
      </c>
      <c r="D35" s="202" t="s">
        <v>12</v>
      </c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</row>
    <row r="36" spans="2:39" s="75" customFormat="1" ht="18" customHeight="1" x14ac:dyDescent="0.15">
      <c r="B36" s="76">
        <v>3</v>
      </c>
      <c r="C36" s="76" t="s">
        <v>27</v>
      </c>
      <c r="D36" s="132" t="s">
        <v>24</v>
      </c>
      <c r="E36" s="132"/>
      <c r="F36" s="78"/>
      <c r="G36" s="79"/>
      <c r="H36" s="79"/>
      <c r="I36" s="79"/>
      <c r="J36" s="79"/>
      <c r="K36" s="79"/>
      <c r="L36" s="79"/>
      <c r="M36" s="79"/>
      <c r="N36" s="80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</row>
    <row r="37" spans="2:39" s="70" customFormat="1" ht="18" customHeight="1" x14ac:dyDescent="0.15">
      <c r="B37" s="81">
        <v>4</v>
      </c>
      <c r="C37" s="81" t="s">
        <v>23</v>
      </c>
      <c r="D37" s="203" t="s">
        <v>22</v>
      </c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</row>
    <row r="38" spans="2:39" s="130" customFormat="1" ht="20.100000000000001" customHeight="1" x14ac:dyDescent="0.15">
      <c r="B38" s="71"/>
      <c r="C38" s="71"/>
      <c r="D38" s="83"/>
      <c r="E38" s="83"/>
      <c r="F38" s="83"/>
      <c r="G38" s="71"/>
      <c r="H38" s="71"/>
      <c r="I38" s="71"/>
      <c r="J38" s="71"/>
      <c r="K38" s="71"/>
      <c r="L38" s="71"/>
      <c r="M38" s="7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</row>
    <row r="39" spans="2:39" ht="18.75" customHeight="1" x14ac:dyDescent="0.15">
      <c r="B39" s="86"/>
      <c r="C39" s="86"/>
    </row>
  </sheetData>
  <mergeCells count="43">
    <mergeCell ref="K7:K8"/>
    <mergeCell ref="B1:AG1"/>
    <mergeCell ref="K4:N4"/>
    <mergeCell ref="B6:B8"/>
    <mergeCell ref="C6:C8"/>
    <mergeCell ref="D6:E8"/>
    <mergeCell ref="F6:H6"/>
    <mergeCell ref="I6:K6"/>
    <mergeCell ref="L6:L8"/>
    <mergeCell ref="M6:M8"/>
    <mergeCell ref="N6:N8"/>
    <mergeCell ref="F7:F8"/>
    <mergeCell ref="G7:G8"/>
    <mergeCell ref="H7:H8"/>
    <mergeCell ref="I7:I8"/>
    <mergeCell ref="J7:J8"/>
    <mergeCell ref="D9:E9"/>
    <mergeCell ref="D10:E10"/>
    <mergeCell ref="D12:E12"/>
    <mergeCell ref="D19:E19"/>
    <mergeCell ref="D21:E21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D33:N33"/>
    <mergeCell ref="D34:N34"/>
    <mergeCell ref="D35:N35"/>
    <mergeCell ref="D37:N37"/>
    <mergeCell ref="D11:E11"/>
    <mergeCell ref="D14:E14"/>
    <mergeCell ref="D13:E13"/>
    <mergeCell ref="D17:E17"/>
    <mergeCell ref="D15:E15"/>
    <mergeCell ref="B22:E22"/>
  </mergeCells>
  <phoneticPr fontId="2"/>
  <dataValidations count="1">
    <dataValidation type="list" allowBlank="1" showInputMessage="1" showErrorMessage="1" sqref="C9:C21">
      <formula1>"1 日当,2 購入・リース費,3 外注費,4 その他"</formula1>
    </dataValidation>
  </dataValidations>
  <printOptions horizontalCentered="1"/>
  <pageMargins left="0.59055118110236227" right="0.59055118110236227" top="0.27559055118110237" bottom="0.19685039370078741" header="0.51181102362204722" footer="0.51181102362204722"/>
  <pageSetup paperSize="9" scale="71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S41"/>
  <sheetViews>
    <sheetView showZeros="0" topLeftCell="E1" zoomScaleNormal="100" zoomScaleSheetLayoutView="85" workbookViewId="0">
      <selection activeCell="I12" sqref="I12"/>
    </sheetView>
  </sheetViews>
  <sheetFormatPr defaultRowHeight="13.5" x14ac:dyDescent="0.15"/>
  <cols>
    <col min="1" max="1" width="1.25" style="13" customWidth="1"/>
    <col min="2" max="2" width="9.5" style="13" customWidth="1"/>
    <col min="3" max="3" width="17" style="13" customWidth="1"/>
    <col min="4" max="4" width="25.875" style="13" customWidth="1"/>
    <col min="5" max="5" width="9" style="13" customWidth="1"/>
    <col min="6" max="11" width="15.625" style="13" customWidth="1"/>
    <col min="12" max="12" width="7.625" style="13" customWidth="1"/>
    <col min="13" max="13" width="8.625" style="13" customWidth="1"/>
    <col min="14" max="14" width="17.625" style="13" customWidth="1"/>
    <col min="15" max="15" width="1.625" style="13" customWidth="1"/>
    <col min="16" max="39" width="9" style="12"/>
    <col min="40" max="16384" width="9" style="13"/>
  </cols>
  <sheetData>
    <row r="1" spans="2:39" s="2" customFormat="1" ht="24" customHeight="1" x14ac:dyDescent="0.25">
      <c r="B1" s="114" t="s">
        <v>20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"/>
      <c r="AI1" s="1"/>
      <c r="AJ1" s="1"/>
      <c r="AK1" s="1"/>
      <c r="AL1" s="1"/>
      <c r="AM1" s="1"/>
    </row>
    <row r="2" spans="2:39" s="2" customFormat="1" ht="27" customHeight="1" x14ac:dyDescent="0.15">
      <c r="B2" s="3"/>
      <c r="C2" s="3"/>
      <c r="D2" s="4" t="s">
        <v>30</v>
      </c>
      <c r="E2" s="5" t="s">
        <v>31</v>
      </c>
      <c r="F2" s="6" t="s">
        <v>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7"/>
      <c r="AC2" s="7"/>
      <c r="AD2" s="7"/>
      <c r="AE2" s="7"/>
      <c r="AF2" s="7"/>
      <c r="AG2" s="7"/>
      <c r="AH2" s="1"/>
      <c r="AI2" s="1"/>
      <c r="AJ2" s="1"/>
      <c r="AK2" s="1"/>
      <c r="AL2" s="1"/>
      <c r="AM2" s="1"/>
    </row>
    <row r="3" spans="2:39" s="2" customFormat="1" ht="13.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s="2" customFormat="1" ht="30.75" customHeight="1" x14ac:dyDescent="0.15">
      <c r="B4" s="5"/>
      <c r="C4" s="5"/>
      <c r="D4" s="5"/>
      <c r="E4" s="5"/>
      <c r="F4" s="5"/>
      <c r="G4" s="5"/>
      <c r="H4" s="5"/>
      <c r="J4" s="88" t="s">
        <v>17</v>
      </c>
      <c r="K4" s="237" t="s">
        <v>37</v>
      </c>
      <c r="L4" s="237"/>
      <c r="M4" s="237"/>
      <c r="N4" s="237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s="2" customFormat="1" ht="29.25" customHeight="1" thickBo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8"/>
      <c r="T5" s="8"/>
      <c r="U5" s="8"/>
      <c r="V5" s="8"/>
      <c r="W5" s="8"/>
      <c r="X5" s="8"/>
      <c r="Y5" s="8"/>
      <c r="Z5" s="8"/>
      <c r="AA5" s="8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33.75" customHeight="1" x14ac:dyDescent="0.15">
      <c r="B6" s="343" t="s">
        <v>0</v>
      </c>
      <c r="C6" s="346" t="s">
        <v>13</v>
      </c>
      <c r="D6" s="348" t="s">
        <v>1</v>
      </c>
      <c r="E6" s="349"/>
      <c r="F6" s="354" t="s">
        <v>26</v>
      </c>
      <c r="G6" s="355"/>
      <c r="H6" s="356"/>
      <c r="I6" s="357" t="s">
        <v>18</v>
      </c>
      <c r="J6" s="357"/>
      <c r="K6" s="357"/>
      <c r="L6" s="253" t="s">
        <v>4</v>
      </c>
      <c r="M6" s="328" t="s">
        <v>9</v>
      </c>
      <c r="N6" s="338" t="s">
        <v>21</v>
      </c>
      <c r="O6" s="11"/>
    </row>
    <row r="7" spans="2:39" ht="21" customHeight="1" x14ac:dyDescent="0.15">
      <c r="B7" s="344"/>
      <c r="C7" s="347"/>
      <c r="D7" s="350"/>
      <c r="E7" s="351"/>
      <c r="F7" s="331" t="s">
        <v>2</v>
      </c>
      <c r="G7" s="329" t="s">
        <v>34</v>
      </c>
      <c r="H7" s="334" t="s">
        <v>3</v>
      </c>
      <c r="I7" s="336" t="s">
        <v>2</v>
      </c>
      <c r="J7" s="329" t="s">
        <v>34</v>
      </c>
      <c r="K7" s="341" t="s">
        <v>3</v>
      </c>
      <c r="L7" s="254"/>
      <c r="M7" s="329"/>
      <c r="N7" s="339"/>
    </row>
    <row r="8" spans="2:39" ht="21" customHeight="1" thickBot="1" x14ac:dyDescent="0.2">
      <c r="B8" s="345"/>
      <c r="C8" s="333"/>
      <c r="D8" s="352"/>
      <c r="E8" s="353"/>
      <c r="F8" s="332"/>
      <c r="G8" s="333"/>
      <c r="H8" s="335"/>
      <c r="I8" s="337"/>
      <c r="J8" s="333"/>
      <c r="K8" s="342"/>
      <c r="L8" s="255"/>
      <c r="M8" s="330"/>
      <c r="N8" s="340"/>
    </row>
    <row r="9" spans="2:39" ht="27.75" customHeight="1" thickTop="1" x14ac:dyDescent="0.15">
      <c r="B9" s="14">
        <v>42134</v>
      </c>
      <c r="C9" s="96"/>
      <c r="D9" s="326" t="s">
        <v>43</v>
      </c>
      <c r="E9" s="327"/>
      <c r="F9" s="15">
        <v>1221352</v>
      </c>
      <c r="G9" s="16"/>
      <c r="H9" s="17">
        <f>F9-G9</f>
        <v>1221352</v>
      </c>
      <c r="I9" s="18"/>
      <c r="J9" s="16"/>
      <c r="K9" s="19">
        <f>I9-J9</f>
        <v>0</v>
      </c>
      <c r="L9" s="20"/>
      <c r="M9" s="21"/>
      <c r="N9" s="22"/>
    </row>
    <row r="10" spans="2:39" ht="27.75" customHeight="1" x14ac:dyDescent="0.15">
      <c r="B10" s="93" t="s">
        <v>39</v>
      </c>
      <c r="C10" s="95" t="s">
        <v>39</v>
      </c>
      <c r="D10" s="306" t="s">
        <v>38</v>
      </c>
      <c r="E10" s="307"/>
      <c r="F10" s="98" t="s">
        <v>39</v>
      </c>
      <c r="G10" s="99" t="s">
        <v>39</v>
      </c>
      <c r="H10" s="100" t="s">
        <v>39</v>
      </c>
      <c r="I10" s="101" t="s">
        <v>39</v>
      </c>
      <c r="J10" s="99" t="s">
        <v>39</v>
      </c>
      <c r="K10" s="102" t="s">
        <v>39</v>
      </c>
      <c r="L10" s="103" t="s">
        <v>39</v>
      </c>
      <c r="M10" s="110" t="s">
        <v>39</v>
      </c>
      <c r="N10" s="22"/>
    </row>
    <row r="11" spans="2:39" ht="27.75" customHeight="1" x14ac:dyDescent="0.15">
      <c r="B11" s="14">
        <v>42138</v>
      </c>
      <c r="C11" s="96" t="s">
        <v>41</v>
      </c>
      <c r="D11" s="308" t="s">
        <v>44</v>
      </c>
      <c r="E11" s="307"/>
      <c r="F11" s="15"/>
      <c r="G11" s="16">
        <v>3150</v>
      </c>
      <c r="H11" s="17">
        <f>H9-G11</f>
        <v>1218202</v>
      </c>
      <c r="I11" s="18"/>
      <c r="J11" s="16"/>
      <c r="K11" s="19"/>
      <c r="L11" s="24">
        <v>1</v>
      </c>
      <c r="M11" s="109">
        <v>42138</v>
      </c>
      <c r="N11" s="22"/>
    </row>
    <row r="12" spans="2:39" ht="27.75" customHeight="1" x14ac:dyDescent="0.15">
      <c r="B12" s="14">
        <v>42146</v>
      </c>
      <c r="C12" s="96" t="s">
        <v>42</v>
      </c>
      <c r="D12" s="308" t="s">
        <v>45</v>
      </c>
      <c r="E12" s="307"/>
      <c r="F12" s="15"/>
      <c r="G12" s="16">
        <v>10000</v>
      </c>
      <c r="H12" s="17">
        <f>H11-G12</f>
        <v>1208202</v>
      </c>
      <c r="I12" s="18"/>
      <c r="J12" s="16"/>
      <c r="K12" s="19"/>
      <c r="L12" s="24">
        <v>2</v>
      </c>
      <c r="M12" s="109">
        <v>42139</v>
      </c>
      <c r="N12" s="22"/>
    </row>
    <row r="13" spans="2:39" ht="27.75" customHeight="1" x14ac:dyDescent="0.15">
      <c r="B13" s="14">
        <v>42165</v>
      </c>
      <c r="C13" s="96" t="s">
        <v>40</v>
      </c>
      <c r="D13" s="308" t="s">
        <v>46</v>
      </c>
      <c r="E13" s="307"/>
      <c r="F13" s="15"/>
      <c r="G13" s="16">
        <v>70000</v>
      </c>
      <c r="H13" s="17">
        <f>H12-G13</f>
        <v>1138202</v>
      </c>
      <c r="I13" s="18"/>
      <c r="J13" s="16"/>
      <c r="K13" s="19"/>
      <c r="L13" s="24">
        <v>3</v>
      </c>
      <c r="M13" s="109">
        <v>42180</v>
      </c>
      <c r="N13" s="22"/>
    </row>
    <row r="14" spans="2:39" ht="27.75" customHeight="1" x14ac:dyDescent="0.15">
      <c r="B14" s="14">
        <v>42167</v>
      </c>
      <c r="C14" s="96"/>
      <c r="D14" s="308" t="s">
        <v>52</v>
      </c>
      <c r="E14" s="307"/>
      <c r="F14" s="15"/>
      <c r="G14" s="16"/>
      <c r="H14" s="17"/>
      <c r="I14" s="18"/>
      <c r="J14" s="16">
        <v>50000</v>
      </c>
      <c r="K14" s="19">
        <v>1354160</v>
      </c>
      <c r="L14" s="24">
        <v>4</v>
      </c>
      <c r="M14" s="110" t="s">
        <v>54</v>
      </c>
      <c r="N14" s="22"/>
    </row>
    <row r="15" spans="2:39" ht="27.75" customHeight="1" x14ac:dyDescent="0.15">
      <c r="B15" s="93" t="s">
        <v>39</v>
      </c>
      <c r="C15" s="95" t="s">
        <v>39</v>
      </c>
      <c r="D15" s="306" t="s">
        <v>38</v>
      </c>
      <c r="E15" s="307"/>
      <c r="F15" s="98" t="s">
        <v>39</v>
      </c>
      <c r="G15" s="99" t="s">
        <v>39</v>
      </c>
      <c r="H15" s="100" t="s">
        <v>39</v>
      </c>
      <c r="I15" s="101" t="s">
        <v>39</v>
      </c>
      <c r="J15" s="99" t="s">
        <v>39</v>
      </c>
      <c r="K15" s="102" t="s">
        <v>39</v>
      </c>
      <c r="L15" s="103" t="s">
        <v>39</v>
      </c>
      <c r="M15" s="110" t="s">
        <v>39</v>
      </c>
      <c r="N15" s="22"/>
    </row>
    <row r="16" spans="2:39" ht="27.75" customHeight="1" x14ac:dyDescent="0.15">
      <c r="B16" s="14">
        <v>42305</v>
      </c>
      <c r="C16" s="96"/>
      <c r="D16" s="308" t="s">
        <v>47</v>
      </c>
      <c r="E16" s="307"/>
      <c r="F16" s="15"/>
      <c r="G16" s="16"/>
      <c r="H16" s="17"/>
      <c r="I16" s="18">
        <v>904180</v>
      </c>
      <c r="J16" s="16"/>
      <c r="K16" s="19">
        <v>904180</v>
      </c>
      <c r="L16" s="24"/>
      <c r="M16" s="21"/>
      <c r="N16" s="22"/>
    </row>
    <row r="17" spans="1:253" ht="27.75" customHeight="1" x14ac:dyDescent="0.15">
      <c r="B17" s="14">
        <v>42306</v>
      </c>
      <c r="C17" s="96" t="s">
        <v>42</v>
      </c>
      <c r="D17" s="308" t="s">
        <v>48</v>
      </c>
      <c r="E17" s="307"/>
      <c r="F17" s="15"/>
      <c r="G17" s="16">
        <v>25000</v>
      </c>
      <c r="H17" s="17">
        <v>450300</v>
      </c>
      <c r="I17" s="18"/>
      <c r="J17" s="16"/>
      <c r="K17" s="19"/>
      <c r="L17" s="24">
        <v>13</v>
      </c>
      <c r="M17" s="109">
        <v>42292</v>
      </c>
      <c r="N17" s="22"/>
    </row>
    <row r="18" spans="1:253" ht="27.75" customHeight="1" x14ac:dyDescent="0.15">
      <c r="B18" s="14">
        <v>42314</v>
      </c>
      <c r="C18" s="96" t="s">
        <v>40</v>
      </c>
      <c r="D18" s="308" t="s">
        <v>49</v>
      </c>
      <c r="E18" s="307"/>
      <c r="F18" s="15"/>
      <c r="G18" s="16"/>
      <c r="H18" s="17"/>
      <c r="I18" s="18"/>
      <c r="J18" s="16">
        <v>8760</v>
      </c>
      <c r="K18" s="19">
        <v>895420</v>
      </c>
      <c r="L18" s="24">
        <v>22</v>
      </c>
      <c r="M18" s="109">
        <v>42314</v>
      </c>
      <c r="N18" s="22"/>
    </row>
    <row r="19" spans="1:253" ht="27.75" customHeight="1" x14ac:dyDescent="0.15">
      <c r="B19" s="14">
        <v>42328</v>
      </c>
      <c r="C19" s="96" t="s">
        <v>42</v>
      </c>
      <c r="D19" s="308" t="s">
        <v>50</v>
      </c>
      <c r="E19" s="307"/>
      <c r="F19" s="15"/>
      <c r="G19" s="16"/>
      <c r="H19" s="17"/>
      <c r="I19" s="18"/>
      <c r="J19" s="16">
        <v>130000</v>
      </c>
      <c r="K19" s="19">
        <v>765420</v>
      </c>
      <c r="L19" s="24">
        <v>23</v>
      </c>
      <c r="M19" s="109">
        <v>42320</v>
      </c>
      <c r="N19" s="22"/>
    </row>
    <row r="20" spans="1:253" ht="27.75" customHeight="1" x14ac:dyDescent="0.15">
      <c r="B20" s="14">
        <v>42328</v>
      </c>
      <c r="C20" s="96" t="s">
        <v>40</v>
      </c>
      <c r="D20" s="308" t="s">
        <v>51</v>
      </c>
      <c r="E20" s="307"/>
      <c r="F20" s="15"/>
      <c r="G20" s="16"/>
      <c r="H20" s="17"/>
      <c r="I20" s="18"/>
      <c r="J20" s="16">
        <v>20000</v>
      </c>
      <c r="K20" s="19">
        <v>745420</v>
      </c>
      <c r="L20" s="24">
        <v>24</v>
      </c>
      <c r="M20" s="109">
        <v>42320</v>
      </c>
      <c r="N20" s="22"/>
    </row>
    <row r="21" spans="1:253" ht="27.75" customHeight="1" x14ac:dyDescent="0.15">
      <c r="B21" s="94" t="s">
        <v>39</v>
      </c>
      <c r="C21" s="95" t="s">
        <v>39</v>
      </c>
      <c r="D21" s="306" t="s">
        <v>38</v>
      </c>
      <c r="E21" s="307"/>
      <c r="F21" s="98" t="s">
        <v>39</v>
      </c>
      <c r="G21" s="99" t="s">
        <v>39</v>
      </c>
      <c r="H21" s="100" t="s">
        <v>39</v>
      </c>
      <c r="I21" s="101" t="s">
        <v>39</v>
      </c>
      <c r="J21" s="99" t="s">
        <v>39</v>
      </c>
      <c r="K21" s="102" t="s">
        <v>39</v>
      </c>
      <c r="L21" s="103" t="s">
        <v>39</v>
      </c>
      <c r="M21" s="108" t="s">
        <v>39</v>
      </c>
      <c r="N21" s="26"/>
    </row>
    <row r="22" spans="1:253" ht="27.75" customHeight="1" x14ac:dyDescent="0.15">
      <c r="B22" s="27">
        <v>42036</v>
      </c>
      <c r="C22" s="97" t="s">
        <v>41</v>
      </c>
      <c r="D22" s="308" t="s">
        <v>53</v>
      </c>
      <c r="E22" s="307"/>
      <c r="F22" s="28">
        <v>266</v>
      </c>
      <c r="G22" s="29"/>
      <c r="H22" s="30">
        <v>105680</v>
      </c>
      <c r="I22" s="31">
        <v>236</v>
      </c>
      <c r="J22" s="29"/>
      <c r="K22" s="32">
        <v>164320</v>
      </c>
      <c r="L22" s="105" t="s">
        <v>54</v>
      </c>
      <c r="M22" s="107" t="s">
        <v>54</v>
      </c>
      <c r="N22" s="35"/>
    </row>
    <row r="23" spans="1:253" ht="27.75" customHeight="1" thickBot="1" x14ac:dyDescent="0.2">
      <c r="B23" s="94" t="s">
        <v>39</v>
      </c>
      <c r="C23" s="95" t="s">
        <v>39</v>
      </c>
      <c r="D23" s="306" t="s">
        <v>38</v>
      </c>
      <c r="E23" s="307"/>
      <c r="F23" s="98" t="s">
        <v>39</v>
      </c>
      <c r="G23" s="104" t="s">
        <v>39</v>
      </c>
      <c r="H23" s="100" t="s">
        <v>39</v>
      </c>
      <c r="I23" s="113" t="s">
        <v>39</v>
      </c>
      <c r="J23" s="111" t="s">
        <v>39</v>
      </c>
      <c r="K23" s="112" t="s">
        <v>39</v>
      </c>
      <c r="L23" s="106" t="s">
        <v>39</v>
      </c>
      <c r="M23" s="107" t="s">
        <v>39</v>
      </c>
      <c r="N23" s="35"/>
    </row>
    <row r="24" spans="1:253" ht="36" customHeight="1" thickTop="1" thickBot="1" x14ac:dyDescent="0.2">
      <c r="B24" s="225" t="s">
        <v>10</v>
      </c>
      <c r="C24" s="226"/>
      <c r="D24" s="226"/>
      <c r="E24" s="226"/>
      <c r="F24" s="42">
        <v>2442970</v>
      </c>
      <c r="G24" s="43">
        <v>2370616</v>
      </c>
      <c r="H24" s="44">
        <f>F24-G24</f>
        <v>72354</v>
      </c>
      <c r="I24" s="45">
        <v>2167916</v>
      </c>
      <c r="J24" s="46">
        <v>2068938</v>
      </c>
      <c r="K24" s="47">
        <f>I24-J24</f>
        <v>98978</v>
      </c>
      <c r="L24" s="48"/>
      <c r="M24" s="49"/>
      <c r="N24" s="50"/>
    </row>
    <row r="25" spans="1:253" ht="18.75" customHeight="1" x14ac:dyDescent="0.15">
      <c r="B25" s="51" t="s">
        <v>11</v>
      </c>
      <c r="C25" s="51"/>
      <c r="D25" s="52"/>
      <c r="E25" s="52"/>
      <c r="F25" s="53"/>
      <c r="G25" s="53"/>
      <c r="H25" s="54"/>
      <c r="I25" s="54"/>
      <c r="J25" s="54"/>
      <c r="K25" s="54"/>
      <c r="L25" s="55"/>
      <c r="M25" s="55"/>
      <c r="N25" s="55"/>
    </row>
    <row r="26" spans="1:253" ht="18.75" customHeight="1" x14ac:dyDescent="0.15">
      <c r="B26" s="56" t="s">
        <v>33</v>
      </c>
      <c r="C26" s="51"/>
      <c r="D26" s="52"/>
      <c r="E26" s="52"/>
      <c r="F26" s="53"/>
      <c r="G26" s="53"/>
      <c r="H26" s="54"/>
      <c r="I26" s="54"/>
      <c r="J26" s="54"/>
      <c r="K26" s="54"/>
      <c r="L26" s="55"/>
      <c r="M26" s="55"/>
      <c r="N26" s="55"/>
    </row>
    <row r="27" spans="1:253" ht="14.25" customHeight="1" x14ac:dyDescent="0.15">
      <c r="B27" s="51"/>
      <c r="C27" s="51"/>
      <c r="D27" s="52"/>
      <c r="E27" s="52"/>
      <c r="F27" s="53"/>
      <c r="G27" s="53"/>
      <c r="H27" s="54"/>
      <c r="I27" s="54"/>
      <c r="J27" s="54"/>
      <c r="K27" s="54"/>
      <c r="L27" s="55"/>
      <c r="M27" s="55"/>
      <c r="N27" s="55"/>
    </row>
    <row r="28" spans="1:253" ht="27" customHeight="1" x14ac:dyDescent="0.15">
      <c r="A28" s="57"/>
      <c r="B28" s="91" t="s">
        <v>35</v>
      </c>
      <c r="C28" s="92"/>
      <c r="D28" s="92"/>
      <c r="E28" s="92"/>
      <c r="F28" s="60"/>
      <c r="G28" s="61" t="s">
        <v>25</v>
      </c>
      <c r="H28" s="62"/>
      <c r="I28" s="60"/>
      <c r="J28" s="60"/>
      <c r="K28" s="63"/>
      <c r="L28" s="64"/>
      <c r="M28" s="60"/>
      <c r="N28" s="60"/>
      <c r="O28" s="60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</row>
    <row r="29" spans="1:253" ht="27" customHeight="1" x14ac:dyDescent="0.15">
      <c r="A29" s="57"/>
      <c r="B29" s="311" t="s">
        <v>14</v>
      </c>
      <c r="C29" s="312"/>
      <c r="D29" s="313" t="s">
        <v>26</v>
      </c>
      <c r="E29" s="314"/>
      <c r="F29" s="315" t="s">
        <v>19</v>
      </c>
      <c r="G29" s="315"/>
      <c r="H29" s="60"/>
      <c r="I29" s="65"/>
      <c r="J29" s="65"/>
      <c r="K29" s="57"/>
      <c r="L29" s="57"/>
      <c r="M29" s="57"/>
      <c r="N29" s="57"/>
      <c r="O29" s="57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</row>
    <row r="30" spans="1:253" ht="27" customHeight="1" x14ac:dyDescent="0.15">
      <c r="A30" s="57"/>
      <c r="B30" s="311" t="s">
        <v>29</v>
      </c>
      <c r="C30" s="312"/>
      <c r="D30" s="322">
        <v>24854</v>
      </c>
      <c r="E30" s="323"/>
      <c r="F30" s="324"/>
      <c r="G30" s="325"/>
      <c r="H30" s="66"/>
      <c r="I30" s="65"/>
      <c r="J30" s="65"/>
      <c r="K30" s="57"/>
      <c r="L30" s="57"/>
      <c r="M30" s="57"/>
      <c r="N30" s="57"/>
      <c r="O30" s="57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</row>
    <row r="31" spans="1:253" ht="27" customHeight="1" thickBot="1" x14ac:dyDescent="0.2">
      <c r="A31" s="57"/>
      <c r="B31" s="316" t="s">
        <v>36</v>
      </c>
      <c r="C31" s="317"/>
      <c r="D31" s="318">
        <v>47500</v>
      </c>
      <c r="E31" s="319"/>
      <c r="F31" s="320">
        <v>98978</v>
      </c>
      <c r="G31" s="321"/>
      <c r="H31" s="66"/>
      <c r="I31" s="65"/>
      <c r="J31" s="65"/>
      <c r="K31" s="57"/>
      <c r="L31" s="57"/>
      <c r="M31" s="57"/>
      <c r="N31" s="57"/>
      <c r="O31" s="57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</row>
    <row r="32" spans="1:253" ht="27" customHeight="1" thickTop="1" x14ac:dyDescent="0.15">
      <c r="A32" s="57"/>
      <c r="B32" s="208" t="s">
        <v>10</v>
      </c>
      <c r="C32" s="209"/>
      <c r="D32" s="309">
        <f>SUM(D30:E31)</f>
        <v>72354</v>
      </c>
      <c r="E32" s="310"/>
      <c r="F32" s="309">
        <f>SUM(F30:G31)</f>
        <v>98978</v>
      </c>
      <c r="G32" s="310"/>
      <c r="H32" s="67"/>
      <c r="I32" s="68"/>
      <c r="J32" s="69"/>
      <c r="K32" s="57"/>
      <c r="L32" s="57"/>
      <c r="M32" s="57"/>
      <c r="N32" s="57"/>
      <c r="O32" s="57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</row>
    <row r="33" spans="2:39" ht="24" customHeight="1" x14ac:dyDescent="0.15">
      <c r="B33" s="51"/>
      <c r="C33" s="51"/>
      <c r="D33" s="52"/>
      <c r="E33" s="52"/>
      <c r="F33" s="53"/>
      <c r="G33" s="53"/>
      <c r="H33" s="54"/>
      <c r="I33" s="54"/>
      <c r="J33" s="54"/>
      <c r="K33" s="54"/>
      <c r="L33" s="55"/>
      <c r="M33" s="55"/>
      <c r="N33" s="55"/>
    </row>
    <row r="34" spans="2:39" s="70" customFormat="1" ht="18" customHeight="1" x14ac:dyDescent="0.15">
      <c r="B34" s="71" t="s">
        <v>15</v>
      </c>
      <c r="C34" s="71"/>
      <c r="D34" s="72"/>
      <c r="E34" s="72"/>
      <c r="F34" s="72"/>
      <c r="G34" s="72"/>
      <c r="H34" s="73"/>
      <c r="I34" s="73"/>
      <c r="J34" s="73"/>
      <c r="K34" s="73"/>
      <c r="L34" s="73"/>
      <c r="M34" s="73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</row>
    <row r="35" spans="2:39" s="75" customFormat="1" ht="18" customHeight="1" x14ac:dyDescent="0.15">
      <c r="B35" s="76" t="s">
        <v>16</v>
      </c>
      <c r="C35" s="76" t="s">
        <v>5</v>
      </c>
      <c r="D35" s="200" t="s">
        <v>6</v>
      </c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</row>
    <row r="36" spans="2:39" s="75" customFormat="1" ht="18" customHeight="1" x14ac:dyDescent="0.15">
      <c r="B36" s="76">
        <v>1</v>
      </c>
      <c r="C36" s="76" t="s">
        <v>7</v>
      </c>
      <c r="D36" s="201" t="s">
        <v>8</v>
      </c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</row>
    <row r="37" spans="2:39" s="75" customFormat="1" ht="18" customHeight="1" x14ac:dyDescent="0.15">
      <c r="B37" s="76">
        <v>2</v>
      </c>
      <c r="C37" s="76" t="s">
        <v>28</v>
      </c>
      <c r="D37" s="202" t="s">
        <v>12</v>
      </c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</row>
    <row r="38" spans="2:39" s="75" customFormat="1" ht="18" customHeight="1" x14ac:dyDescent="0.15">
      <c r="B38" s="76">
        <v>3</v>
      </c>
      <c r="C38" s="76" t="s">
        <v>27</v>
      </c>
      <c r="D38" s="87" t="s">
        <v>24</v>
      </c>
      <c r="E38" s="87"/>
      <c r="F38" s="78"/>
      <c r="G38" s="79"/>
      <c r="H38" s="79"/>
      <c r="I38" s="79"/>
      <c r="J38" s="79"/>
      <c r="K38" s="79"/>
      <c r="L38" s="79"/>
      <c r="M38" s="79"/>
      <c r="N38" s="80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</row>
    <row r="39" spans="2:39" s="70" customFormat="1" ht="18" customHeight="1" x14ac:dyDescent="0.15">
      <c r="B39" s="81">
        <v>4</v>
      </c>
      <c r="C39" s="81" t="s">
        <v>23</v>
      </c>
      <c r="D39" s="203" t="s">
        <v>22</v>
      </c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</row>
    <row r="40" spans="2:39" s="82" customFormat="1" ht="20.100000000000001" customHeight="1" x14ac:dyDescent="0.15">
      <c r="B40" s="71"/>
      <c r="C40" s="71"/>
      <c r="D40" s="83"/>
      <c r="E40" s="83"/>
      <c r="F40" s="83"/>
      <c r="G40" s="84"/>
      <c r="H40" s="84"/>
      <c r="I40" s="84"/>
      <c r="J40" s="84"/>
      <c r="K40" s="84"/>
      <c r="L40" s="84"/>
      <c r="M40" s="84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</row>
    <row r="41" spans="2:39" ht="18.75" customHeight="1" x14ac:dyDescent="0.15">
      <c r="B41" s="86"/>
      <c r="C41" s="86"/>
    </row>
  </sheetData>
  <mergeCells count="47">
    <mergeCell ref="N6:N8"/>
    <mergeCell ref="J7:J8"/>
    <mergeCell ref="K7:K8"/>
    <mergeCell ref="K4:N4"/>
    <mergeCell ref="B6:B8"/>
    <mergeCell ref="C6:C8"/>
    <mergeCell ref="D6:E8"/>
    <mergeCell ref="F6:H6"/>
    <mergeCell ref="I6:K6"/>
    <mergeCell ref="L6:L8"/>
    <mergeCell ref="M6:M8"/>
    <mergeCell ref="D19:E19"/>
    <mergeCell ref="D20:E20"/>
    <mergeCell ref="F7:F8"/>
    <mergeCell ref="G7:G8"/>
    <mergeCell ref="H7:H8"/>
    <mergeCell ref="I7:I8"/>
    <mergeCell ref="D16:E16"/>
    <mergeCell ref="D9:E9"/>
    <mergeCell ref="D21:E21"/>
    <mergeCell ref="D22:E22"/>
    <mergeCell ref="D23:E23"/>
    <mergeCell ref="B24:E24"/>
    <mergeCell ref="D17:E17"/>
    <mergeCell ref="D18:E18"/>
    <mergeCell ref="B29:C29"/>
    <mergeCell ref="D29:E29"/>
    <mergeCell ref="F29:G29"/>
    <mergeCell ref="D14:E14"/>
    <mergeCell ref="D35:N35"/>
    <mergeCell ref="B31:C31"/>
    <mergeCell ref="D31:E31"/>
    <mergeCell ref="F31:G31"/>
    <mergeCell ref="B32:C32"/>
    <mergeCell ref="B30:C30"/>
    <mergeCell ref="D30:E30"/>
    <mergeCell ref="F30:G30"/>
    <mergeCell ref="D37:N37"/>
    <mergeCell ref="D39:N39"/>
    <mergeCell ref="D10:E10"/>
    <mergeCell ref="D11:E11"/>
    <mergeCell ref="D12:E12"/>
    <mergeCell ref="D13:E13"/>
    <mergeCell ref="D15:E15"/>
    <mergeCell ref="D32:E32"/>
    <mergeCell ref="F32:G32"/>
    <mergeCell ref="D36:N36"/>
  </mergeCells>
  <phoneticPr fontId="2"/>
  <dataValidations count="1">
    <dataValidation type="list" allowBlank="1" showInputMessage="1" showErrorMessage="1" sqref="C22 C16:C20 C9 C11:C14">
      <formula1>"1 日当,2 購入・リース費,3 外注費,4 その他"</formula1>
    </dataValidation>
  </dataValidations>
  <printOptions horizontalCentered="1"/>
  <pageMargins left="0.59055118110236227" right="0.59055118110236227" top="0.6692913385826772" bottom="0.59055118110236227" header="0.51181102362204722" footer="0.51181102362204722"/>
  <pageSetup paperSize="9" scale="71" fitToHeight="0" orientation="landscape" r:id="rId1"/>
  <headerFooter alignWithMargins="0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②様式第１－７号（金銭出納簿）</vt:lpstr>
      <vt:lpstr>②様式第１－７号（金銭出納簿）（留意事項付き）</vt:lpstr>
      <vt:lpstr>手引き記載例</vt:lpstr>
      <vt:lpstr>'②様式第１－７号（金銭出納簿）'!Print_Area</vt:lpstr>
      <vt:lpstr>'②様式第１－７号（金銭出納簿）（留意事項付き）'!Print_Area</vt:lpstr>
      <vt:lpstr>手引き記載例!Print_Area</vt:lpstr>
      <vt:lpstr>'②様式第１－７号（金銭出納簿）'!Print_Titles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2015-03-31T13:32:46Z</dcterms:created>
  <dcterms:modified xsi:type="dcterms:W3CDTF">2017-03-03T06:37:58Z</dcterms:modified>
</cp:coreProperties>
</file>