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2003\Desktop\ホームページ用\"/>
    </mc:Choice>
  </mc:AlternateContent>
  <bookViews>
    <workbookView xWindow="0" yWindow="0" windowWidth="20490" windowHeight="6960"/>
  </bookViews>
  <sheets>
    <sheet name="様式第１－６号" sheetId="1" r:id="rId1"/>
    <sheet name="【取組番号表】 " sheetId="2" r:id="rId2"/>
    <sheet name="【選択肢】" sheetId="3" r:id="rId3"/>
  </sheets>
  <definedNames>
    <definedName name="_xlnm.Print_Area" localSheetId="1">'【取組番号表】 '!$A$1:$F$205</definedName>
    <definedName name="_xlnm.Print_Area" localSheetId="2">【選択肢】!$K$1:$T$83</definedName>
    <definedName name="_xlnm.Print_Area" localSheetId="0">'様式第１－６号'!$A$1:$Q$53</definedName>
    <definedName name="_xlnm.Print_Titles" localSheetId="0">'様式第１－６号'!$5:$7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3" i="1" l="1"/>
  <c r="F53" i="1"/>
  <c r="E53" i="1"/>
  <c r="P24" i="1" l="1"/>
  <c r="O24" i="1"/>
  <c r="N24" i="1"/>
  <c r="G24" i="1"/>
  <c r="P23" i="1"/>
  <c r="O23" i="1"/>
  <c r="N23" i="1"/>
  <c r="G23" i="1"/>
  <c r="P22" i="1"/>
  <c r="O22" i="1"/>
  <c r="N22" i="1"/>
  <c r="G22" i="1"/>
  <c r="P21" i="1"/>
  <c r="O21" i="1"/>
  <c r="N21" i="1"/>
  <c r="G21" i="1"/>
  <c r="P20" i="1"/>
  <c r="O20" i="1"/>
  <c r="N20" i="1"/>
  <c r="G20" i="1"/>
  <c r="P19" i="1"/>
  <c r="O19" i="1"/>
  <c r="N19" i="1"/>
  <c r="G19" i="1"/>
  <c r="P18" i="1"/>
  <c r="O18" i="1"/>
  <c r="N18" i="1"/>
  <c r="G18" i="1"/>
  <c r="P17" i="1"/>
  <c r="O17" i="1"/>
  <c r="N17" i="1"/>
  <c r="G17" i="1"/>
  <c r="P16" i="1"/>
  <c r="O16" i="1"/>
  <c r="N16" i="1"/>
  <c r="G16" i="1"/>
  <c r="P15" i="1"/>
  <c r="O15" i="1"/>
  <c r="N15" i="1"/>
  <c r="G15" i="1"/>
  <c r="P14" i="1"/>
  <c r="O14" i="1"/>
  <c r="N14" i="1"/>
  <c r="G14" i="1"/>
  <c r="P13" i="1"/>
  <c r="O13" i="1"/>
  <c r="N13" i="1"/>
  <c r="G13" i="1"/>
  <c r="P12" i="1"/>
  <c r="O12" i="1"/>
  <c r="N12" i="1"/>
  <c r="G12" i="1"/>
  <c r="P35" i="1"/>
  <c r="O35" i="1"/>
  <c r="N35" i="1"/>
  <c r="G35" i="1"/>
  <c r="P34" i="1"/>
  <c r="O34" i="1"/>
  <c r="N34" i="1"/>
  <c r="G34" i="1"/>
  <c r="P33" i="1"/>
  <c r="O33" i="1"/>
  <c r="N33" i="1"/>
  <c r="G33" i="1"/>
  <c r="P32" i="1"/>
  <c r="O32" i="1"/>
  <c r="N32" i="1"/>
  <c r="G32" i="1"/>
  <c r="P31" i="1"/>
  <c r="O31" i="1"/>
  <c r="N31" i="1"/>
  <c r="G31" i="1"/>
  <c r="P30" i="1"/>
  <c r="O30" i="1"/>
  <c r="N30" i="1"/>
  <c r="G30" i="1"/>
  <c r="P29" i="1"/>
  <c r="O29" i="1"/>
  <c r="N29" i="1"/>
  <c r="G29" i="1"/>
  <c r="P28" i="1"/>
  <c r="O28" i="1"/>
  <c r="N28" i="1"/>
  <c r="G28" i="1"/>
  <c r="P27" i="1"/>
  <c r="O27" i="1"/>
  <c r="N27" i="1"/>
  <c r="G27" i="1"/>
  <c r="P26" i="1"/>
  <c r="O26" i="1"/>
  <c r="N26" i="1"/>
  <c r="G26" i="1"/>
  <c r="P25" i="1"/>
  <c r="O25" i="1"/>
  <c r="N25" i="1"/>
  <c r="G25" i="1"/>
  <c r="P11" i="1"/>
  <c r="O11" i="1"/>
  <c r="N11" i="1"/>
  <c r="G11" i="1"/>
  <c r="P10" i="1"/>
  <c r="O10" i="1"/>
  <c r="N10" i="1"/>
  <c r="G10" i="1"/>
  <c r="P48" i="1" l="1"/>
  <c r="O48" i="1"/>
  <c r="N48" i="1"/>
  <c r="G48" i="1"/>
  <c r="P9" i="1" l="1"/>
  <c r="P36" i="1"/>
  <c r="P37" i="1"/>
  <c r="P38" i="1"/>
  <c r="P39" i="1"/>
  <c r="P40" i="1"/>
  <c r="P41" i="1"/>
  <c r="P42" i="1"/>
  <c r="P43" i="1"/>
  <c r="P44" i="1"/>
  <c r="P45" i="1"/>
  <c r="P46" i="1"/>
  <c r="P47" i="1"/>
  <c r="P49" i="1"/>
  <c r="P8" i="1"/>
  <c r="O9" i="1"/>
  <c r="O36" i="1"/>
  <c r="O37" i="1"/>
  <c r="O38" i="1"/>
  <c r="O39" i="1"/>
  <c r="O40" i="1"/>
  <c r="O41" i="1"/>
  <c r="O42" i="1"/>
  <c r="O43" i="1"/>
  <c r="O44" i="1"/>
  <c r="O45" i="1"/>
  <c r="O46" i="1"/>
  <c r="O47" i="1"/>
  <c r="O49" i="1"/>
  <c r="N9" i="1"/>
  <c r="N36" i="1"/>
  <c r="N37" i="1"/>
  <c r="N38" i="1"/>
  <c r="N39" i="1"/>
  <c r="N40" i="1"/>
  <c r="N41" i="1"/>
  <c r="N42" i="1"/>
  <c r="N43" i="1"/>
  <c r="N44" i="1"/>
  <c r="N45" i="1"/>
  <c r="N46" i="1"/>
  <c r="N47" i="1"/>
  <c r="N49" i="1"/>
  <c r="O8" i="1"/>
  <c r="N8" i="1"/>
  <c r="G51" i="1" l="1"/>
  <c r="G49" i="1"/>
  <c r="G47" i="1"/>
  <c r="G46" i="1"/>
  <c r="G45" i="1"/>
  <c r="G44" i="1"/>
  <c r="G43" i="1"/>
  <c r="G42" i="1"/>
  <c r="G41" i="1"/>
  <c r="G40" i="1"/>
  <c r="G39" i="1"/>
  <c r="G38" i="1"/>
  <c r="G37" i="1"/>
  <c r="G36" i="1"/>
  <c r="G9" i="1"/>
  <c r="G8" i="1"/>
</calcChain>
</file>

<file path=xl/sharedStrings.xml><?xml version="1.0" encoding="utf-8"?>
<sst xmlns="http://schemas.openxmlformats.org/spreadsheetml/2006/main" count="797" uniqueCount="504">
  <si>
    <t>（様式第１－６号）</t>
    <rPh sb="1" eb="3">
      <t>ヨウシキ</t>
    </rPh>
    <rPh sb="3" eb="4">
      <t>ダイ</t>
    </rPh>
    <rPh sb="7" eb="8">
      <t>ゴウ</t>
    </rPh>
    <phoneticPr fontId="4"/>
  </si>
  <si>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</si>
  <si>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</si>
  <si>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</si>
  <si>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</si>
  <si>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</si>
  <si>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</si>
  <si>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</si>
  <si>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取組番号（左詰め）</t>
    <rPh sb="0" eb="2">
      <t>トリクミ</t>
    </rPh>
    <rPh sb="2" eb="4">
      <t>バンゴウ</t>
    </rPh>
    <rPh sb="5" eb="6">
      <t>ヒダリ</t>
    </rPh>
    <rPh sb="6" eb="7">
      <t>ツ</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</si>
  <si>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</si>
  <si>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</si>
  <si>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</si>
  <si>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</si>
  <si>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</si>
  <si>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</si>
  <si>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</si>
  <si>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</si>
  <si>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</si>
  <si>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</si>
  <si>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</si>
  <si>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</si>
  <si>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</si>
  <si>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</si>
  <si>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</si>
  <si>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取組番号表</t>
    <rPh sb="0" eb="2">
      <t>トリクミ</t>
    </rPh>
    <rPh sb="2" eb="4">
      <t>バンゴウ</t>
    </rPh>
    <rPh sb="4" eb="5">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</si>
  <si>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</si>
  <si>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</si>
  <si>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</si>
  <si>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</si>
  <si>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</si>
  <si>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</si>
  <si>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</si>
  <si>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</si>
  <si>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</si>
  <si>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</si>
  <si>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</si>
  <si>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</si>
  <si>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</si>
  <si>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</si>
  <si>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</si>
  <si>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</si>
  <si>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事務・組織運営等に
関する研修</t>
    <rPh sb="0" eb="2">
      <t>ジム</t>
    </rPh>
    <rPh sb="3" eb="5">
      <t>ソシキ</t>
    </rPh>
    <rPh sb="5" eb="7">
      <t>ウンエイ</t>
    </rPh>
    <rPh sb="7" eb="8">
      <t>トウ</t>
    </rPh>
    <rPh sb="10" eb="11">
      <t>カン</t>
    </rPh>
    <rPh sb="13" eb="15">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</si>
  <si>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</si>
  <si>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</si>
  <si>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</si>
  <si>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</si>
  <si>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</si>
  <si>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</si>
  <si>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</si>
  <si>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</si>
  <si>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</si>
  <si>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</si>
  <si>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</si>
  <si>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</si>
  <si>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</si>
  <si>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</si>
  <si>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</si>
  <si>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</si>
  <si>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</si>
  <si>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</si>
  <si>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</si>
  <si>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</si>
  <si>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</si>
  <si>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</si>
  <si>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</si>
  <si>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</si>
  <si>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</si>
  <si>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</si>
  <si>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</si>
  <si>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</si>
  <si>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</si>
  <si>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</si>
  <si>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</si>
  <si>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</si>
  <si>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</si>
  <si>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</si>
  <si>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</si>
  <si>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</si>
  <si>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</si>
  <si>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</si>
  <si>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</si>
  <si>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</si>
  <si>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</si>
  <si>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</si>
  <si>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</si>
  <si>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</si>
  <si>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</si>
  <si>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</si>
  <si>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</si>
  <si>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</si>
  <si>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</si>
  <si>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</si>
  <si>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</si>
  <si>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</si>
  <si>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</si>
  <si>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</si>
  <si>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</si>
  <si>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</si>
  <si>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</si>
  <si>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</si>
  <si>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</si>
  <si>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</si>
  <si>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</si>
  <si>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</si>
  <si>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</si>
  <si>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</si>
  <si>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</si>
  <si>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</si>
  <si>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</si>
  <si>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</si>
  <si>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</si>
  <si>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</si>
  <si>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</si>
  <si>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</si>
  <si>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</si>
  <si>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</si>
  <si>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</si>
  <si>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</si>
  <si>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</si>
  <si>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</si>
  <si>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</si>
  <si>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</si>
  <si>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</si>
  <si>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</si>
  <si>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</si>
  <si>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</si>
  <si>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</si>
  <si>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</si>
  <si>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</si>
  <si>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</si>
  <si>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</si>
  <si>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</si>
  <si>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</si>
  <si>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</si>
  <si>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</si>
  <si>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</si>
  <si>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</si>
  <si>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</si>
  <si>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</si>
  <si>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</si>
  <si>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</si>
  <si>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</si>
  <si>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</si>
  <si>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</si>
  <si>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</si>
  <si>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</si>
  <si>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</si>
  <si>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</si>
  <si>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</si>
  <si>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</si>
  <si>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</si>
  <si>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</si>
  <si>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</si>
  <si>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</si>
  <si>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</si>
  <si>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</si>
  <si>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</si>
  <si>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</si>
  <si>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</si>
  <si>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</si>
  <si>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</si>
  <si>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</si>
  <si>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</si>
  <si>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</si>
  <si>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</si>
  <si>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</si>
  <si>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</si>
  <si>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</si>
  <si>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</si>
  <si>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</si>
  <si>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</si>
  <si>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</si>
  <si>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</si>
  <si>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</si>
  <si>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</si>
  <si>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</si>
  <si>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</si>
  <si>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</si>
  <si>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</si>
  <si>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</si>
  <si>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</si>
  <si>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</si>
  <si>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</si>
  <si>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</si>
  <si>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</si>
  <si>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</si>
  <si>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</si>
  <si>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</si>
  <si>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</si>
  <si>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</si>
  <si>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</si>
  <si>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</si>
  <si>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</si>
  <si>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</si>
  <si>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</si>
  <si>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</si>
  <si>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</si>
  <si>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</si>
  <si>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</si>
  <si>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</si>
  <si>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</si>
  <si>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</si>
  <si>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</si>
  <si>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</si>
  <si>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</si>
  <si>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</si>
  <si>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</si>
  <si>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</si>
  <si>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</si>
  <si>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</si>
  <si>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</si>
  <si>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</si>
  <si>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</si>
  <si>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</si>
  <si>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</si>
  <si>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</si>
  <si>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</si>
  <si>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</si>
  <si>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</si>
  <si>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</si>
  <si>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</si>
  <si>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</si>
  <si>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</si>
  <si>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</si>
  <si>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</si>
  <si>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</si>
  <si>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</si>
  <si>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</si>
  <si>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</si>
  <si>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</si>
  <si>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</si>
  <si>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</si>
  <si>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</si>
  <si>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</si>
  <si>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</si>
  <si>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</si>
  <si>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</si>
  <si>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農地周りの環境改善活動の強化</t>
    <rPh sb="5" eb="7">
      <t>カンキョウ</t>
    </rPh>
    <rPh sb="7" eb="9">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</si>
  <si>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</si>
  <si>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</si>
  <si>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</si>
  <si>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</si>
  <si>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</si>
  <si>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</si>
  <si>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</si>
  <si>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</si>
  <si>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</si>
  <si>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</si>
  <si>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</si>
  <si>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</si>
  <si>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</si>
  <si>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</si>
  <si>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</si>
  <si>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</si>
  <si>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</si>
  <si>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</si>
  <si>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</si>
  <si>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</si>
  <si>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</si>
  <si>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</si>
  <si>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</si>
  <si>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</si>
  <si>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</si>
  <si>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</si>
  <si>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</si>
  <si>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</si>
  <si>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</si>
  <si>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</si>
  <si>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</si>
  <si>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</si>
  <si>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</si>
  <si>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</si>
  <si>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</si>
  <si>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</si>
  <si>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</si>
  <si>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</si>
  <si>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</si>
  <si>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</si>
  <si>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</si>
  <si>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</si>
  <si>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</si>
  <si>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</si>
  <si>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</si>
  <si>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</si>
  <si>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</si>
  <si>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</si>
  <si>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</si>
  <si>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</si>
  <si>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</si>
  <si>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</si>
  <si>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</si>
  <si>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</si>
  <si>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</si>
  <si>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</si>
  <si>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</si>
  <si>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</si>
  <si>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</si>
  <si>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</si>
  <si>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</si>
  <si>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</si>
  <si>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</si>
  <si>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</si>
  <si>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</si>
  <si>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</si>
  <si>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</si>
  <si>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</si>
  <si>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</si>
  <si>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</si>
  <si>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</si>
  <si>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</si>
  <si>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</si>
  <si>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</si>
  <si>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</si>
  <si>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</si>
  <si>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</si>
  <si>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</si>
  <si>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</si>
  <si>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</si>
  <si>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</si>
  <si>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</si>
  <si>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</si>
  <si>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</si>
  <si>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</si>
  <si>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</si>
  <si>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</si>
  <si>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</si>
  <si>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</si>
  <si>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</si>
  <si>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</si>
  <si>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</si>
  <si>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</si>
  <si>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</si>
  <si>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</si>
  <si>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</si>
  <si>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</si>
  <si>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</si>
  <si>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</si>
  <si>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</si>
  <si>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</si>
  <si>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</si>
  <si>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</si>
  <si>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</si>
  <si>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</si>
  <si>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</si>
  <si>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</si>
  <si>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</si>
  <si>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</si>
  <si>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</si>
  <si>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</si>
  <si>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</si>
  <si>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</si>
  <si>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</si>
  <si>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</si>
  <si>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</si>
  <si>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</si>
  <si>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</si>
  <si>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</si>
  <si>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</si>
  <si>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</si>
  <si>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</si>
  <si>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</si>
  <si>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</si>
  <si>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</si>
  <si>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</si>
  <si>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</si>
  <si>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</si>
  <si>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</si>
  <si>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</si>
  <si>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</si>
  <si>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</si>
  <si>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</si>
  <si>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</si>
  <si>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</si>
  <si>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</si>
  <si>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</si>
  <si>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</si>
  <si>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</si>
  <si>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</si>
  <si>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</si>
  <si>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</si>
  <si>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</si>
  <si>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</si>
  <si>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</si>
  <si>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</si>
  <si>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</si>
  <si>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</si>
  <si>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</si>
  <si>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</si>
  <si>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</si>
  <si>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</si>
  <si>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</si>
  <si>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</si>
  <si>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</si>
  <si>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</si>
  <si>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</si>
  <si>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</si>
  <si>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</si>
  <si>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</si>
  <si>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</si>
  <si>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</si>
  <si>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</si>
  <si>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</si>
  <si>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</si>
  <si>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</si>
  <si>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</si>
  <si>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</si>
  <si>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</si>
  <si>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</si>
  <si>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</si>
  <si>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</si>
  <si>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</si>
  <si>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</si>
  <si>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</si>
  <si>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</si>
  <si>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</si>
  <si>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</si>
  <si>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</si>
  <si>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</si>
  <si>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</si>
  <si>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</si>
  <si>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</si>
  <si>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</si>
  <si>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</si>
  <si>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</si>
  <si>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</si>
  <si>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</si>
  <si>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</si>
  <si>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</si>
  <si>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</si>
  <si>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</si>
  <si>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</si>
  <si>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</si>
  <si>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</si>
  <si>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</si>
  <si>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</si>
  <si>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</si>
  <si>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</si>
  <si>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</si>
  <si>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</si>
  <si>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</si>
  <si>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</si>
  <si>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</si>
  <si>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</si>
  <si>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</si>
  <si>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</si>
  <si>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</si>
  <si>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</si>
  <si>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</si>
  <si>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</si>
  <si>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</si>
  <si>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</si>
  <si>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</si>
  <si>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</si>
  <si>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</si>
  <si>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</si>
  <si>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</si>
  <si>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</si>
  <si>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</si>
  <si>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</si>
  <si>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</si>
  <si>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</si>
  <si>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</si>
  <si>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</si>
  <si>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</si>
  <si>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</si>
  <si>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</si>
  <si>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</si>
  <si>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</si>
  <si>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</si>
  <si>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</si>
  <si>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</si>
  <si>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</si>
  <si>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</si>
  <si>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</si>
  <si>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</si>
  <si>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 xml:space="preserve"> </t>
  </si>
  <si>
    <t>野ソ等の駆除</t>
    <rPh sb="0" eb="1">
      <t>ノ</t>
    </rPh>
    <rPh sb="2" eb="3">
      <t>トウ</t>
    </rPh>
    <rPh sb="4" eb="6">
      <t>クジョ</t>
    </rPh>
    <phoneticPr fontId="4"/>
  </si>
  <si>
    <t>融雪水排水のための溝切り</t>
    <rPh sb="0" eb="2">
      <t>ユウセツ</t>
    </rPh>
    <rPh sb="2" eb="3">
      <t>スイ</t>
    </rPh>
    <rPh sb="3" eb="5">
      <t>ハイスイ</t>
    </rPh>
    <rPh sb="9" eb="10">
      <t>ミゾ</t>
    </rPh>
    <rPh sb="10" eb="11">
      <t>キ</t>
    </rPh>
    <phoneticPr fontId="4"/>
  </si>
  <si>
    <t>除排雪</t>
    <rPh sb="0" eb="3">
      <t>ジョハイセツ</t>
    </rPh>
    <phoneticPr fontId="4"/>
  </si>
  <si>
    <t>農用地進入路の補修・再構築</t>
    <rPh sb="0" eb="3">
      <t>ノウヨウチ</t>
    </rPh>
    <rPh sb="3" eb="5">
      <t>シンニュウ</t>
    </rPh>
    <rPh sb="5" eb="6">
      <t>ロ</t>
    </rPh>
    <rPh sb="7" eb="9">
      <t>ホシュウ</t>
    </rPh>
    <rPh sb="10" eb="13">
      <t>サイコウチク</t>
    </rPh>
    <phoneticPr fontId="4"/>
  </si>
  <si>
    <t>水路蓋の設置</t>
    <rPh sb="0" eb="2">
      <t>スイロ</t>
    </rPh>
    <rPh sb="2" eb="3">
      <t>フタ</t>
    </rPh>
    <rPh sb="4" eb="6">
      <t>セッチ</t>
    </rPh>
    <phoneticPr fontId="4"/>
  </si>
  <si>
    <t>刈草等の集積施設の設置</t>
    <rPh sb="0" eb="1">
      <t>カ</t>
    </rPh>
    <rPh sb="1" eb="2">
      <t>クサ</t>
    </rPh>
    <rPh sb="2" eb="3">
      <t>トウ</t>
    </rPh>
    <rPh sb="4" eb="6">
      <t>シュウセキ</t>
    </rPh>
    <rPh sb="6" eb="8">
      <t>シセツ</t>
    </rPh>
    <rPh sb="9" eb="11">
      <t>セッチ</t>
    </rPh>
    <phoneticPr fontId="4"/>
  </si>
  <si>
    <t>安全施設の補修や安全・注意看板の設置</t>
    <rPh sb="0" eb="2">
      <t>アンゼン</t>
    </rPh>
    <rPh sb="2" eb="4">
      <t>シセツ</t>
    </rPh>
    <rPh sb="5" eb="7">
      <t>ホシュウ</t>
    </rPh>
    <rPh sb="8" eb="10">
      <t>アンゼン</t>
    </rPh>
    <rPh sb="11" eb="13">
      <t>チュウイ</t>
    </rPh>
    <rPh sb="13" eb="15">
      <t>カンバン</t>
    </rPh>
    <rPh sb="16" eb="18">
      <t>セッチ</t>
    </rPh>
    <phoneticPr fontId="4"/>
  </si>
  <si>
    <t>クマ対策のための巡回点検と施設の草刈り等の活動</t>
    <rPh sb="2" eb="4">
      <t>タイサク</t>
    </rPh>
    <rPh sb="8" eb="10">
      <t>ジュンカイ</t>
    </rPh>
    <rPh sb="10" eb="12">
      <t>テンケン</t>
    </rPh>
    <rPh sb="13" eb="15">
      <t>シセツ</t>
    </rPh>
    <rPh sb="16" eb="18">
      <t>クサカリ</t>
    </rPh>
    <rPh sb="19" eb="20">
      <t>トウ</t>
    </rPh>
    <rPh sb="21" eb="23">
      <t>カツドウ</t>
    </rPh>
    <phoneticPr fontId="4"/>
  </si>
  <si>
    <t>水路法面等の補修</t>
    <rPh sb="0" eb="2">
      <t>スイロ</t>
    </rPh>
    <rPh sb="2" eb="4">
      <t>ノリメン</t>
    </rPh>
    <rPh sb="4" eb="5">
      <t>トウ</t>
    </rPh>
    <rPh sb="6" eb="8">
      <t>ホシュウ</t>
    </rPh>
    <phoneticPr fontId="4"/>
  </si>
  <si>
    <t>進入路の補修</t>
    <rPh sb="0" eb="2">
      <t>シンニュウ</t>
    </rPh>
    <rPh sb="2" eb="3">
      <t>ロ</t>
    </rPh>
    <rPh sb="4" eb="6">
      <t>ホシュウ</t>
    </rPh>
    <phoneticPr fontId="4"/>
  </si>
  <si>
    <t>進入路の更新等</t>
    <rPh sb="0" eb="2">
      <t>シンニュウ</t>
    </rPh>
    <rPh sb="2" eb="3">
      <t>ロ</t>
    </rPh>
    <rPh sb="4" eb="6">
      <t>コウシン</t>
    </rPh>
    <rPh sb="6" eb="7">
      <t>トウ</t>
    </rPh>
    <phoneticPr fontId="4"/>
  </si>
  <si>
    <t>給排水施設の補修</t>
    <rPh sb="0" eb="1">
      <t>キュウ</t>
    </rPh>
    <rPh sb="1" eb="3">
      <t>ハイスイ</t>
    </rPh>
    <rPh sb="3" eb="5">
      <t>シセツ</t>
    </rPh>
    <rPh sb="6" eb="8">
      <t>ホシュウ</t>
    </rPh>
    <phoneticPr fontId="4"/>
  </si>
  <si>
    <t>暗渠排水の補修</t>
    <rPh sb="0" eb="2">
      <t>アンキョ</t>
    </rPh>
    <rPh sb="2" eb="4">
      <t>ハイスイ</t>
    </rPh>
    <rPh sb="5" eb="7">
      <t>ホシュウ</t>
    </rPh>
    <phoneticPr fontId="4"/>
  </si>
  <si>
    <t>給排水施設の更新等</t>
    <rPh sb="0" eb="1">
      <t>キュウ</t>
    </rPh>
    <rPh sb="1" eb="3">
      <t>ハイスイ</t>
    </rPh>
    <rPh sb="3" eb="5">
      <t>シセツ</t>
    </rPh>
    <rPh sb="6" eb="8">
      <t>コウシン</t>
    </rPh>
    <rPh sb="8" eb="9">
      <t>トウ</t>
    </rPh>
    <phoneticPr fontId="4"/>
  </si>
  <si>
    <t>暗渠排水の更新等</t>
    <rPh sb="0" eb="2">
      <t>アンキョ</t>
    </rPh>
    <rPh sb="2" eb="4">
      <t>ハイスイ</t>
    </rPh>
    <rPh sb="5" eb="7">
      <t>コウシン</t>
    </rPh>
    <rPh sb="7" eb="8">
      <t>トウ</t>
    </rPh>
    <phoneticPr fontId="4"/>
  </si>
  <si>
    <t>農用地</t>
    <rPh sb="0" eb="3">
      <t>ノウヨウチ</t>
    </rPh>
    <phoneticPr fontId="3"/>
  </si>
  <si>
    <t>野ソ等の駆除</t>
    <rPh sb="0" eb="1">
      <t>ノ</t>
    </rPh>
    <rPh sb="2" eb="3">
      <t>トウ</t>
    </rPh>
    <rPh sb="4" eb="6">
      <t>クジョ</t>
    </rPh>
    <phoneticPr fontId="1"/>
  </si>
  <si>
    <t>融雪水排水のための溝切り</t>
    <rPh sb="0" eb="2">
      <t>ユウセツ</t>
    </rPh>
    <rPh sb="2" eb="3">
      <t>スイ</t>
    </rPh>
    <rPh sb="3" eb="5">
      <t>ハイスイ</t>
    </rPh>
    <rPh sb="9" eb="10">
      <t>ミゾ</t>
    </rPh>
    <rPh sb="10" eb="11">
      <t>キ</t>
    </rPh>
    <phoneticPr fontId="1"/>
  </si>
  <si>
    <t>除排雪</t>
    <rPh sb="0" eb="3">
      <t>ジョハイセツ</t>
    </rPh>
    <phoneticPr fontId="1"/>
  </si>
  <si>
    <t>進入路の補修</t>
    <rPh sb="0" eb="2">
      <t>シンニュウ</t>
    </rPh>
    <rPh sb="2" eb="3">
      <t>ロ</t>
    </rPh>
    <rPh sb="4" eb="6">
      <t>ホシュウ</t>
    </rPh>
    <phoneticPr fontId="1"/>
  </si>
  <si>
    <t>進入路の更新等</t>
    <rPh sb="0" eb="2">
      <t>シンニュウ</t>
    </rPh>
    <rPh sb="2" eb="3">
      <t>ロ</t>
    </rPh>
    <rPh sb="4" eb="6">
      <t>コウシン</t>
    </rPh>
    <rPh sb="6" eb="7">
      <t>トウ</t>
    </rPh>
    <phoneticPr fontId="1"/>
  </si>
  <si>
    <t>給排水施設の補修</t>
    <rPh sb="0" eb="1">
      <t>キュウ</t>
    </rPh>
    <rPh sb="1" eb="3">
      <t>ハイスイ</t>
    </rPh>
    <rPh sb="3" eb="5">
      <t>シセツ</t>
    </rPh>
    <rPh sb="6" eb="8">
      <t>ホシュウ</t>
    </rPh>
    <phoneticPr fontId="1"/>
  </si>
  <si>
    <t>給排水施設の更新等</t>
    <rPh sb="0" eb="1">
      <t>キュウ</t>
    </rPh>
    <rPh sb="1" eb="3">
      <t>ハイスイ</t>
    </rPh>
    <rPh sb="3" eb="5">
      <t>シセツ</t>
    </rPh>
    <rPh sb="6" eb="8">
      <t>コウシン</t>
    </rPh>
    <rPh sb="8" eb="9">
      <t>トウ</t>
    </rPh>
    <phoneticPr fontId="1"/>
  </si>
  <si>
    <t>103　進入路の補修</t>
    <rPh sb="4" eb="6">
      <t>シンニュウ</t>
    </rPh>
    <rPh sb="6" eb="7">
      <t>ロ</t>
    </rPh>
    <rPh sb="8" eb="10">
      <t>ホシュウ</t>
    </rPh>
    <phoneticPr fontId="1"/>
  </si>
  <si>
    <t>104　進入路の更新等</t>
    <rPh sb="4" eb="6">
      <t>シンニュウ</t>
    </rPh>
    <rPh sb="6" eb="7">
      <t>ロ</t>
    </rPh>
    <rPh sb="8" eb="10">
      <t>コウシン</t>
    </rPh>
    <rPh sb="10" eb="11">
      <t>トウ</t>
    </rPh>
    <phoneticPr fontId="1"/>
  </si>
  <si>
    <t>105　給排水施設の補修</t>
    <rPh sb="4" eb="5">
      <t>キュウ</t>
    </rPh>
    <rPh sb="5" eb="7">
      <t>ハイスイ</t>
    </rPh>
    <rPh sb="7" eb="9">
      <t>シセツ</t>
    </rPh>
    <rPh sb="10" eb="12">
      <t>ホシュウ</t>
    </rPh>
    <phoneticPr fontId="1"/>
  </si>
  <si>
    <t>106　給排水施設の更新等</t>
    <rPh sb="4" eb="5">
      <t>キュウ</t>
    </rPh>
    <rPh sb="5" eb="7">
      <t>ハイスイ</t>
    </rPh>
    <rPh sb="7" eb="9">
      <t>シセツ</t>
    </rPh>
    <rPh sb="10" eb="12">
      <t>コウシン</t>
    </rPh>
    <rPh sb="12" eb="13">
      <t>トウ</t>
    </rPh>
    <phoneticPr fontId="1"/>
  </si>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</sst>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28"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3">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0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5"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5" fillId="0" borderId="17" xfId="2" applyFont="1" applyBorder="1" applyAlignment="1">
      <alignmen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5" fillId="0" borderId="11" xfId="2" applyFont="1" applyBorder="1" applyAlignment="1">
      <alignment horizontal="center" vertical="center" wrapText="1"/>
    </xf>
    <xf numFmtId="0" fontId="12" fillId="0" borderId="0" xfId="2" applyFont="1">
      <alignment vertical="center"/>
    </xf>
    <xf numFmtId="0" fontId="15" fillId="0" borderId="18" xfId="2" applyFont="1" applyBorder="1" applyAlignment="1">
      <alignment horizontal="center" vertical="center" wrapText="1"/>
    </xf>
    <xf numFmtId="0" fontId="17" fillId="0" borderId="19" xfId="2" applyFont="1" applyBorder="1">
      <alignment vertical="center"/>
    </xf>
    <xf numFmtId="0" fontId="23" fillId="2" borderId="14" xfId="1" applyFont="1" applyFill="1" applyBorder="1">
      <alignment vertical="center"/>
    </xf>
    <xf numFmtId="0" fontId="20" fillId="2" borderId="31" xfId="1" applyFont="1" applyFill="1" applyBorder="1">
      <alignment vertical="center"/>
    </xf>
    <xf numFmtId="0" fontId="20" fillId="2" borderId="20" xfId="1" applyFont="1" applyFill="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42" xfId="1" applyFont="1" applyBorder="1">
      <alignment vertical="center"/>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0" fillId="0" borderId="25" xfId="1" applyFont="1" applyBorder="1" applyAlignment="1">
      <alignment horizontal="left" vertical="center" indent="2"/>
    </xf>
    <xf numFmtId="0" fontId="20" fillId="0" borderId="0" xfId="1" applyFont="1" applyBorder="1" applyAlignment="1">
      <alignment horizontal="left" vertical="center" indent="2"/>
    </xf>
    <xf numFmtId="0" fontId="20" fillId="0" borderId="21" xfId="1" applyFont="1" applyBorder="1" applyAlignment="1">
      <alignment horizontal="left" vertical="center" indent="2"/>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0" fillId="0" borderId="0" xfId="1" applyFont="1" applyAlignment="1">
      <alignment vertical="center"/>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8" borderId="43"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4"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5" xfId="1" applyFont="1" applyFill="1" applyBorder="1">
      <alignment vertical="center"/>
    </xf>
    <xf numFmtId="0" fontId="20" fillId="0" borderId="25" xfId="1" applyFont="1" applyFill="1" applyBorder="1" applyAlignment="1">
      <alignment horizontal="center" vertical="center"/>
    </xf>
    <xf numFmtId="0" fontId="20" fillId="0" borderId="46"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7" xfId="2" applyFont="1" applyBorder="1">
      <alignment vertical="center"/>
    </xf>
    <xf numFmtId="0" fontId="20" fillId="0" borderId="48" xfId="1" applyFont="1" applyBorder="1">
      <alignment vertical="center"/>
    </xf>
    <xf numFmtId="0" fontId="20" fillId="2" borderId="49"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0" fontId="15" fillId="0" borderId="16" xfId="2" applyFont="1" applyBorder="1" applyAlignment="1">
      <alignment horizontal="left" vertical="center"/>
    </xf>
    <xf numFmtId="0" fontId="15" fillId="6" borderId="25" xfId="2" applyFont="1" applyFill="1" applyBorder="1" applyAlignment="1">
      <alignment horizontal="center" vertical="center"/>
    </xf>
    <xf numFmtId="0" fontId="15" fillId="0" borderId="10" xfId="2" applyFont="1" applyBorder="1" applyAlignment="1">
      <alignment horizontal="left" vertical="center"/>
    </xf>
    <xf numFmtId="0" fontId="15" fillId="0" borderId="10" xfId="2" applyFont="1" applyBorder="1" applyAlignment="1">
      <alignment vertical="center"/>
    </xf>
    <xf numFmtId="0" fontId="20" fillId="2" borderId="49" xfId="0" applyFont="1" applyFill="1" applyBorder="1">
      <alignment vertical="center"/>
    </xf>
    <xf numFmtId="0" fontId="20" fillId="2" borderId="51" xfId="0" applyFont="1" applyFill="1" applyBorder="1">
      <alignment vertical="center"/>
    </xf>
    <xf numFmtId="0" fontId="20" fillId="2" borderId="50" xfId="0" applyFont="1" applyFill="1" applyBorder="1">
      <alignment vertical="center"/>
    </xf>
    <xf numFmtId="0" fontId="20" fillId="0" borderId="26" xfId="0" applyFont="1" applyBorder="1" applyAlignment="1">
      <alignment vertical="center" shrinkToFit="1"/>
    </xf>
    <xf numFmtId="0" fontId="20" fillId="0" borderId="24" xfId="0" applyFont="1" applyBorder="1" applyAlignment="1">
      <alignment vertical="center" shrinkToFit="1"/>
    </xf>
    <xf numFmtId="0" fontId="20" fillId="0" borderId="52" xfId="1" applyFont="1" applyBorder="1" applyAlignment="1">
      <alignment vertical="center" shrinkToFi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15" fillId="0" borderId="10" xfId="2" applyFont="1" applyBorder="1" applyAlignment="1">
      <alignment horizontal="left" vertical="top" wrapText="1"/>
    </xf>
    <xf numFmtId="0" fontId="15" fillId="0" borderId="13" xfId="2" applyFont="1" applyBorder="1" applyAlignment="1">
      <alignment horizontal="left"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25"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0" xfId="2" applyFont="1" applyBorder="1" applyAlignment="1">
      <alignment horizontal="left" vertical="top"/>
    </xf>
    <xf numFmtId="0" fontId="15" fillId="0" borderId="10" xfId="2" applyFont="1" applyBorder="1" applyAlignment="1">
      <alignment horizontal="left" vertical="center" wrapText="1"/>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5" fillId="6" borderId="16" xfId="2" applyFont="1" applyFill="1" applyBorder="1" applyAlignment="1">
      <alignment horizontal="center" vertical="center" wrapText="1"/>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0" xfId="2" applyFont="1" applyBorder="1" applyAlignment="1">
      <alignment horizontal="left" vertical="top" wrapText="1"/>
    </xf>
    <xf numFmtId="0" fontId="15" fillId="0" borderId="25" xfId="2" applyFont="1" applyBorder="1" applyAlignment="1">
      <alignment horizontal="left" vertical="top" wrapText="1"/>
    </xf>
    <xf numFmtId="0" fontId="15" fillId="0" borderId="21" xfId="2" applyFont="1" applyBorder="1" applyAlignment="1">
      <alignment horizontal="left" vertical="top" wrapText="1"/>
    </xf>
    <xf numFmtId="0" fontId="15" fillId="0" borderId="18" xfId="2" applyFont="1" applyBorder="1" applyAlignment="1">
      <alignment horizontal="left" vertical="top" wrapText="1"/>
    </xf>
    <xf numFmtId="0" fontId="15" fillId="0" borderId="23" xfId="2" applyFont="1" applyBorder="1" applyAlignment="1">
      <alignment horizontal="left" vertical="top" wrapText="1"/>
    </xf>
    <xf numFmtId="0" fontId="15" fillId="0" borderId="16" xfId="2" applyFont="1" applyBorder="1" applyAlignment="1">
      <alignment horizontal="left" vertical="center" wrapText="1"/>
    </xf>
    <xf numFmtId="0" fontId="17" fillId="0" borderId="10" xfId="2" applyFont="1" applyBorder="1" applyAlignment="1">
      <alignment vertical="top"/>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20" xfId="2" applyFont="1" applyBorder="1" applyAlignment="1">
      <alignment horizontal="center" vertical="center" wrapText="1"/>
    </xf>
    <xf numFmtId="0" fontId="15" fillId="0" borderId="17"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5" fillId="0" borderId="10" xfId="2" applyFont="1" applyBorder="1" applyAlignment="1">
      <alignment vertical="top" wrapText="1"/>
    </xf>
    <xf numFmtId="0" fontId="15" fillId="6" borderId="16" xfId="2" applyFont="1" applyFill="1" applyBorder="1" applyAlignment="1">
      <alignment horizontal="center" vertical="center"/>
    </xf>
    <xf numFmtId="0" fontId="17" fillId="0" borderId="10" xfId="2" applyFont="1" applyBorder="1" applyAlignment="1">
      <alignment horizontal="left" vertical="top"/>
    </xf>
    <xf numFmtId="0" fontId="17" fillId="0" borderId="10" xfId="2" applyFont="1" applyBorder="1" applyAlignment="1">
      <alignment horizontal="left" vertical="top" wrapText="1"/>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6" fillId="0" borderId="25" xfId="1" applyFont="1" applyBorder="1">
      <alignment vertical="center"/>
    </xf>
    <xf numFmtId="0" fontId="26" fillId="0" borderId="0" xfId="1" applyFont="1" applyBorder="1">
      <alignment vertical="center"/>
    </xf>
    <xf numFmtId="0" fontId="26" fillId="0" borderId="21" xfId="1" applyFont="1" applyBorder="1">
      <alignment vertical="center"/>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429243</xdr:colOff>
      <xdr:row>3</xdr:row>
      <xdr:rowOff>376052</xdr:rowOff>
    </xdr:from>
    <xdr:to>
      <xdr:col>34</xdr:col>
      <xdr:colOff>221426</xdr:colOff>
      <xdr:row>35</xdr:row>
      <xdr:rowOff>131123</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382993" y="1355766"/>
          <a:ext cx="10596254" cy="8001000"/>
        </a:xfrm>
        <a:prstGeom prst="rect">
          <a:avLst/>
        </a:prstGeom>
      </xdr:spPr>
    </xdr:pic>
    <xdr:clientData/>
  </xdr:twoCellAnchor>
  <xdr:twoCellAnchor>
    <xdr:from>
      <xdr:col>18</xdr:col>
      <xdr:colOff>0</xdr:colOff>
      <xdr:row>1</xdr:row>
      <xdr:rowOff>0</xdr:rowOff>
    </xdr:from>
    <xdr:to>
      <xdr:col>25</xdr:col>
      <xdr:colOff>231322</xdr:colOff>
      <xdr:row>3</xdr:row>
      <xdr:rowOff>95250</xdr:rowOff>
    </xdr:to>
    <xdr:sp macro="" textlink="">
      <xdr:nvSpPr>
        <xdr:cNvPr id="3" name="角丸四角形吹き出し 2"/>
        <xdr:cNvSpPr/>
      </xdr:nvSpPr>
      <xdr:spPr>
        <a:xfrm>
          <a:off x="11538857" y="299357"/>
          <a:ext cx="4327072" cy="775607"/>
        </a:xfrm>
        <a:prstGeom prst="wedgeRoundRectCallout">
          <a:avLst>
            <a:gd name="adj1" fmla="val -61129"/>
            <a:gd name="adj2" fmla="val 38123"/>
            <a:gd name="adj3" fmla="val 16667"/>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b="1">
              <a:solidFill>
                <a:schemeClr val="tx1"/>
              </a:solidFill>
            </a:rPr>
            <a:t>黄色のセルを入力してください。</a:t>
          </a:r>
          <a:endParaRPr kumimoji="1" lang="en-US" altLang="ja-JP" sz="1600" b="1">
            <a:solidFill>
              <a:schemeClr val="tx1"/>
            </a:solidFill>
          </a:endParaRPr>
        </a:p>
        <a:p>
          <a:pPr algn="l"/>
          <a:r>
            <a:rPr kumimoji="1" lang="ja-JP" altLang="en-US" sz="1600" b="1">
              <a:solidFill>
                <a:schemeClr val="tx1"/>
              </a:solidFill>
            </a:rPr>
            <a:t>（グレーのセルは自動で反映されます。）</a:t>
          </a:r>
          <a:endParaRPr kumimoji="1" lang="en-US" altLang="ja-JP" sz="16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a16="http://schemas.microsoft.com/office/drawing/2014/main" xmlns=""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tabSelected="1" view="pageBreakPreview" zoomScale="70" zoomScaleNormal="70" zoomScaleSheetLayoutView="70" workbookViewId="0">
      <selection activeCell="AA3" sqref="AA3"/>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x14ac:dyDescent="0.45">
      <c r="A1" s="1" t="s">
        <v>0</v>
      </c>
      <c r="C1" s="3"/>
      <c r="D1" s="3"/>
      <c r="E1" s="3"/>
      <c r="F1" s="3"/>
      <c r="G1" s="3"/>
      <c r="H1" s="3"/>
      <c r="I1" s="3"/>
      <c r="J1" s="3"/>
      <c r="K1" s="3"/>
      <c r="L1" s="3"/>
      <c r="M1" s="3"/>
      <c r="N1" s="3"/>
      <c r="Q1" s="4" t="s">
        <v>1</v>
      </c>
      <c r="R1" s="3"/>
      <c r="S1" s="3"/>
      <c r="T1" s="3"/>
      <c r="U1" s="3"/>
      <c r="V1" s="3"/>
      <c r="W1" s="3"/>
    </row>
    <row r="2" spans="1:24" ht="27" customHeight="1" x14ac:dyDescent="0.15">
      <c r="C2" s="5"/>
      <c r="D2" s="5"/>
      <c r="E2" s="5"/>
      <c r="F2" s="6" t="s">
        <v>503</v>
      </c>
      <c r="G2" s="7" t="s">
        <v>2</v>
      </c>
      <c r="H2" s="8" t="s">
        <v>3</v>
      </c>
      <c r="I2" s="5"/>
      <c r="J2" s="5"/>
      <c r="K2" s="5"/>
      <c r="L2" s="5"/>
      <c r="N2" s="5"/>
      <c r="O2" s="5"/>
      <c r="Q2" s="189"/>
    </row>
    <row r="3" spans="1:24" ht="27" customHeight="1" x14ac:dyDescent="0.15">
      <c r="B3" s="9" t="s">
        <v>4</v>
      </c>
      <c r="C3" s="10"/>
      <c r="D3" s="10"/>
      <c r="E3" s="10"/>
      <c r="F3" s="10"/>
      <c r="G3" s="10"/>
      <c r="H3" s="10"/>
      <c r="I3" s="10"/>
      <c r="J3" s="10"/>
      <c r="K3" s="10"/>
      <c r="L3" s="10"/>
      <c r="M3" s="10"/>
      <c r="N3" s="9"/>
      <c r="O3" s="10"/>
      <c r="P3" s="10"/>
      <c r="Q3" s="10"/>
    </row>
    <row r="4" spans="1:24" s="11" customFormat="1" ht="50.25" customHeight="1" x14ac:dyDescent="0.15">
      <c r="B4" s="210" t="s">
        <v>5</v>
      </c>
      <c r="C4" s="211"/>
      <c r="D4" s="211"/>
      <c r="E4" s="211"/>
      <c r="F4" s="211"/>
      <c r="G4" s="211"/>
      <c r="H4" s="211"/>
      <c r="I4" s="211"/>
      <c r="J4" s="211"/>
      <c r="K4" s="211"/>
      <c r="L4" s="211"/>
      <c r="M4" s="211"/>
      <c r="N4" s="211"/>
      <c r="O4" s="211"/>
      <c r="P4" s="211"/>
      <c r="Q4" s="211"/>
    </row>
    <row r="5" spans="1:24" ht="19.5" customHeight="1" x14ac:dyDescent="0.15">
      <c r="B5" s="207" t="s">
        <v>6</v>
      </c>
      <c r="C5" s="207"/>
      <c r="D5" s="207"/>
      <c r="E5" s="208" t="s">
        <v>7</v>
      </c>
      <c r="F5" s="208"/>
      <c r="G5" s="208"/>
      <c r="H5" s="212" t="s">
        <v>8</v>
      </c>
      <c r="I5" s="213"/>
      <c r="J5" s="213"/>
      <c r="K5" s="213"/>
      <c r="L5" s="213"/>
      <c r="M5" s="213"/>
      <c r="N5" s="208" t="s">
        <v>9</v>
      </c>
      <c r="O5" s="208"/>
      <c r="P5" s="208"/>
      <c r="Q5" s="207" t="s">
        <v>10</v>
      </c>
      <c r="R5" s="205"/>
      <c r="S5" s="206"/>
      <c r="T5" s="206"/>
      <c r="U5" s="206"/>
      <c r="V5" s="206"/>
      <c r="W5" s="206"/>
      <c r="X5" s="206"/>
    </row>
    <row r="6" spans="1:24" ht="18" customHeight="1" x14ac:dyDescent="0.15">
      <c r="B6" s="207" t="s">
        <v>11</v>
      </c>
      <c r="C6" s="208" t="s">
        <v>12</v>
      </c>
      <c r="D6" s="208"/>
      <c r="E6" s="208" t="s">
        <v>13</v>
      </c>
      <c r="F6" s="207" t="s">
        <v>14</v>
      </c>
      <c r="G6" s="207" t="s">
        <v>15</v>
      </c>
      <c r="H6" s="214"/>
      <c r="I6" s="215"/>
      <c r="J6" s="215"/>
      <c r="K6" s="215"/>
      <c r="L6" s="215"/>
      <c r="M6" s="215"/>
      <c r="N6" s="208" t="s">
        <v>16</v>
      </c>
      <c r="O6" s="207" t="s">
        <v>17</v>
      </c>
      <c r="P6" s="208" t="s">
        <v>18</v>
      </c>
      <c r="Q6" s="208"/>
      <c r="R6" s="205"/>
      <c r="S6" s="206"/>
      <c r="T6" s="206"/>
      <c r="U6" s="206"/>
      <c r="V6" s="206"/>
      <c r="W6" s="206"/>
      <c r="X6" s="206"/>
    </row>
    <row r="7" spans="1:24" ht="21" customHeight="1" x14ac:dyDescent="0.15">
      <c r="B7" s="207"/>
      <c r="C7" s="12" t="s">
        <v>19</v>
      </c>
      <c r="D7" s="12" t="s">
        <v>12</v>
      </c>
      <c r="E7" s="208"/>
      <c r="F7" s="207"/>
      <c r="G7" s="208"/>
      <c r="H7" s="216"/>
      <c r="I7" s="217"/>
      <c r="J7" s="217"/>
      <c r="K7" s="217"/>
      <c r="L7" s="217"/>
      <c r="M7" s="217"/>
      <c r="N7" s="208"/>
      <c r="O7" s="207"/>
      <c r="P7" s="208"/>
      <c r="Q7" s="208"/>
      <c r="R7" s="205"/>
      <c r="S7" s="206"/>
      <c r="T7" s="206"/>
      <c r="U7" s="206"/>
      <c r="V7" s="206"/>
      <c r="W7" s="206"/>
      <c r="X7" s="206"/>
    </row>
    <row r="8" spans="1:24" x14ac:dyDescent="0.15">
      <c r="A8" s="13"/>
      <c r="B8" s="14"/>
      <c r="C8" s="15"/>
      <c r="D8" s="16"/>
      <c r="E8" s="17"/>
      <c r="F8" s="17"/>
      <c r="G8" s="18">
        <f>SUM(E8+F8)</f>
        <v>0</v>
      </c>
      <c r="H8" s="19"/>
      <c r="I8" s="19"/>
      <c r="J8" s="19"/>
      <c r="K8" s="19"/>
      <c r="L8" s="19"/>
      <c r="M8" s="19"/>
      <c r="N8" s="20" t="str">
        <f>IF(H8="","",(IFERROR(VLOOKUP($H8,【選択肢】!$K$3:$O$79,2,)," ")&amp;IF(I8="","",","&amp;IFERROR(VLOOKUP($I8,【選択肢】!$K$3:$O$79,2,)," ")&amp;IF(J8="","",","&amp;IFERROR(VLOOKUP($J8,【選択肢】!$K$3:$O$79,2,)," ")&amp;IF(K8="","",","&amp;IFERROR(VLOOKUP($K8,【選択肢】!$K$3:$O$79,2,)," ")&amp;IF(L8="","",","&amp;IFERROR(VLOOKUP($L8,【選択肢】!$K$3:$O$79,2,)," ")&amp;IF(M8="","",","&amp;IFERROR(VLOOKUP($M8,【選択肢】!$K$3:$O$79,2,)," "))))))))</f>
        <v/>
      </c>
      <c r="O8" s="20" t="str">
        <f>IF(H8="","",(IFERROR(VLOOKUP($H8,【選択肢】!$K$3:$O$79,4,)," ")&amp;IF(I8="","",","&amp;IFERROR(VLOOKUP($I8,【選択肢】!$K$3:$O$79,4,)," ")&amp;IF(J8="","",","&amp;IFERROR(VLOOKUP($J8,【選択肢】!$K$3:$O$79,4,)," ")&amp;IF(K8="","",","&amp;IFERROR(VLOOKUP($K8,【選択肢】!$K$3:$O$79,4,)," ")&amp;IF(L8="","",","&amp;IFERROR(VLOOKUP($L8,【選択肢】!$K$3:$O$79,4,)," ")&amp;IF(M8="","",","&amp;IFERROR(VLOOKUP($M8,【選択肢】!$K$3:$O$79,4,)," "))))))))</f>
        <v/>
      </c>
      <c r="P8" s="20" t="str">
        <f>IF(H8="","",(IFERROR(VLOOKUP($H8,【選択肢】!$K$3:$O$79,5,)," ")&amp;IF(I8="","",","&amp;IFERROR(VLOOKUP($I8,【選択肢】!$K$3:$O$79,5,)," ")&amp;IF(J8="","",","&amp;IFERROR(VLOOKUP($J8,【選択肢】!$K$3:$O$79,5,)," ")&amp;IF(K8="","",","&amp;IFERROR(VLOOKUP($K8,【選択肢】!$K$3:$O$79,5,)," ")&amp;IF(L8="","",","&amp;IFERROR(VLOOKUP($L8,【選択肢】!$K$3:$O$79,5,)," ")&amp;IF(M8="","",","&amp;IFERROR(VLOOKUP($M8,【選択肢】!$K$3:$O$79,5,)," "))))))))</f>
        <v/>
      </c>
      <c r="Q8" s="21"/>
      <c r="R8" s="22"/>
      <c r="S8" s="23"/>
      <c r="T8" s="23"/>
      <c r="U8" s="23"/>
      <c r="V8" s="23"/>
      <c r="W8" s="23"/>
      <c r="X8" s="23"/>
    </row>
    <row r="9" spans="1:24" x14ac:dyDescent="0.15">
      <c r="B9" s="24"/>
      <c r="C9" s="25"/>
      <c r="D9" s="26"/>
      <c r="E9" s="27"/>
      <c r="F9" s="27"/>
      <c r="G9" s="28">
        <f>SUM(E9+F9)</f>
        <v>0</v>
      </c>
      <c r="H9" s="29"/>
      <c r="I9" s="29"/>
      <c r="J9" s="29"/>
      <c r="K9" s="29"/>
      <c r="L9" s="29"/>
      <c r="M9" s="29"/>
      <c r="N9" s="20" t="str">
        <f>IF(H9="","",(IFERROR(VLOOKUP($H9,【選択肢】!$K$3:$O$79,2,)," ")&amp;IF(I9="","",","&amp;IFERROR(VLOOKUP($I9,【選択肢】!$K$3:$O$79,2,)," ")&amp;IF(J9="","",","&amp;IFERROR(VLOOKUP($J9,【選択肢】!$K$3:$O$79,2,)," ")&amp;IF(K9="","",","&amp;IFERROR(VLOOKUP($K9,【選択肢】!$K$3:$O$79,2,)," ")&amp;IF(L9="","",","&amp;IFERROR(VLOOKUP($L9,【選択肢】!$K$3:$O$79,2,)," ")&amp;IF(M9="","",","&amp;IFERROR(VLOOKUP($M9,【選択肢】!$K$3:$O$79,2,)," "))))))))</f>
        <v/>
      </c>
      <c r="O9" s="20" t="str">
        <f>IF(H9="","",(IFERROR(VLOOKUP($H9,【選択肢】!$K$3:$O$79,4,)," ")&amp;IF(I9="","",","&amp;IFERROR(VLOOKUP($I9,【選択肢】!$K$3:$O$79,4,)," ")&amp;IF(J9="","",","&amp;IFERROR(VLOOKUP($J9,【選択肢】!$K$3:$O$79,4,)," ")&amp;IF(K9="","",","&amp;IFERROR(VLOOKUP($K9,【選択肢】!$K$3:$O$79,4,)," ")&amp;IF(L9="","",","&amp;IFERROR(VLOOKUP($L9,【選択肢】!$K$3:$O$79,4,)," ")&amp;IF(M9="","",","&amp;IFERROR(VLOOKUP($M9,【選択肢】!$K$3:$O$79,4,)," "))))))))</f>
        <v/>
      </c>
      <c r="P9" s="20" t="str">
        <f>IF(H9="","",(IFERROR(VLOOKUP($H9,【選択肢】!$K$3:$O$79,5,)," ")&amp;IF(I9="","",","&amp;IFERROR(VLOOKUP($I9,【選択肢】!$K$3:$O$79,5,)," ")&amp;IF(J9="","",","&amp;IFERROR(VLOOKUP($J9,【選択肢】!$K$3:$O$79,5,)," ")&amp;IF(K9="","",","&amp;IFERROR(VLOOKUP($K9,【選択肢】!$K$3:$O$79,5,)," ")&amp;IF(L9="","",","&amp;IFERROR(VLOOKUP($L9,【選択肢】!$K$3:$O$79,5,)," ")&amp;IF(M9="","",","&amp;IFERROR(VLOOKUP($M9,【選択肢】!$K$3:$O$79,5,)," "))))))))</f>
        <v/>
      </c>
      <c r="Q9" s="30"/>
      <c r="R9" s="22"/>
      <c r="S9" s="23"/>
      <c r="T9" s="23"/>
      <c r="U9" s="23"/>
      <c r="V9" s="23"/>
      <c r="W9" s="23"/>
      <c r="X9" s="23"/>
    </row>
    <row r="10" spans="1:24" x14ac:dyDescent="0.15">
      <c r="B10" s="24"/>
      <c r="C10" s="25"/>
      <c r="D10" s="26"/>
      <c r="E10" s="27"/>
      <c r="F10" s="27"/>
      <c r="G10" s="28">
        <f>SUM(E10+F10)</f>
        <v>0</v>
      </c>
      <c r="H10" s="29"/>
      <c r="I10" s="29"/>
      <c r="J10" s="29"/>
      <c r="K10" s="29"/>
      <c r="L10" s="29"/>
      <c r="M10" s="29"/>
      <c r="N10" s="20" t="str">
        <f>IF(H10="","",(IFERROR(VLOOKUP($H10,【選択肢】!$K$3:$O$79,2,)," ")&amp;IF(I10="","",","&amp;IFERROR(VLOOKUP($I10,【選択肢】!$K$3:$O$79,2,)," ")&amp;IF(J10="","",","&amp;IFERROR(VLOOKUP($J10,【選択肢】!$K$3:$O$79,2,)," ")&amp;IF(K10="","",","&amp;IFERROR(VLOOKUP($K10,【選択肢】!$K$3:$O$79,2,)," ")&amp;IF(L10="","",","&amp;IFERROR(VLOOKUP($L10,【選択肢】!$K$3:$O$79,2,)," ")&amp;IF(M10="","",","&amp;IFERROR(VLOOKUP($M10,【選択肢】!$K$3:$O$79,2,)," "))))))))</f>
        <v/>
      </c>
      <c r="O10" s="20" t="str">
        <f>IF(H10="","",(IFERROR(VLOOKUP($H10,【選択肢】!$K$3:$O$79,4,)," ")&amp;IF(I10="","",","&amp;IFERROR(VLOOKUP($I10,【選択肢】!$K$3:$O$79,4,)," ")&amp;IF(J10="","",","&amp;IFERROR(VLOOKUP($J10,【選択肢】!$K$3:$O$79,4,)," ")&amp;IF(K10="","",","&amp;IFERROR(VLOOKUP($K10,【選択肢】!$K$3:$O$79,4,)," ")&amp;IF(L10="","",","&amp;IFERROR(VLOOKUP($L10,【選択肢】!$K$3:$O$79,4,)," ")&amp;IF(M10="","",","&amp;IFERROR(VLOOKUP($M10,【選択肢】!$K$3:$O$79,4,)," "))))))))</f>
        <v/>
      </c>
      <c r="P10" s="20" t="str">
        <f>IF(H10="","",(IFERROR(VLOOKUP($H10,【選択肢】!$K$3:$O$79,5,)," ")&amp;IF(I10="","",","&amp;IFERROR(VLOOKUP($I10,【選択肢】!$K$3:$O$79,5,)," ")&amp;IF(J10="","",","&amp;IFERROR(VLOOKUP($J10,【選択肢】!$K$3:$O$79,5,)," ")&amp;IF(K10="","",","&amp;IFERROR(VLOOKUP($K10,【選択肢】!$K$3:$O$79,5,)," ")&amp;IF(L10="","",","&amp;IFERROR(VLOOKUP($L10,【選択肢】!$K$3:$O$79,5,)," ")&amp;IF(M10="","",","&amp;IFERROR(VLOOKUP($M10,【選択肢】!$K$3:$O$79,5,)," "))))))))</f>
        <v/>
      </c>
      <c r="Q10" s="30"/>
      <c r="R10" s="22"/>
      <c r="S10" s="23"/>
      <c r="T10" s="23"/>
      <c r="U10" s="23"/>
      <c r="V10" s="23"/>
      <c r="W10" s="23"/>
      <c r="X10" s="23"/>
    </row>
    <row r="11" spans="1:24" x14ac:dyDescent="0.15">
      <c r="B11" s="24"/>
      <c r="C11" s="31"/>
      <c r="D11" s="26"/>
      <c r="E11" s="27"/>
      <c r="F11" s="32"/>
      <c r="G11" s="28">
        <f>SUM(E11+F11)</f>
        <v>0</v>
      </c>
      <c r="H11" s="33"/>
      <c r="I11" s="33"/>
      <c r="J11" s="33"/>
      <c r="K11" s="33"/>
      <c r="L11" s="33"/>
      <c r="M11" s="33"/>
      <c r="N11" s="20" t="str">
        <f>IF(H11="","",(IFERROR(VLOOKUP($H11,【選択肢】!$K$3:$O$79,2,)," ")&amp;IF(I11="","",","&amp;IFERROR(VLOOKUP($I11,【選択肢】!$K$3:$O$79,2,)," ")&amp;IF(J11="","",","&amp;IFERROR(VLOOKUP($J11,【選択肢】!$K$3:$O$79,2,)," ")&amp;IF(K11="","",","&amp;IFERROR(VLOOKUP($K11,【選択肢】!$K$3:$O$79,2,)," ")&amp;IF(L11="","",","&amp;IFERROR(VLOOKUP($L11,【選択肢】!$K$3:$O$79,2,)," ")&amp;IF(M11="","",","&amp;IFERROR(VLOOKUP($M11,【選択肢】!$K$3:$O$79,2,)," "))))))))</f>
        <v/>
      </c>
      <c r="O11" s="20" t="str">
        <f>IF(H11="","",(IFERROR(VLOOKUP($H11,【選択肢】!$K$3:$O$79,4,)," ")&amp;IF(I11="","",","&amp;IFERROR(VLOOKUP($I11,【選択肢】!$K$3:$O$79,4,)," ")&amp;IF(J11="","",","&amp;IFERROR(VLOOKUP($J11,【選択肢】!$K$3:$O$79,4,)," ")&amp;IF(K11="","",","&amp;IFERROR(VLOOKUP($K11,【選択肢】!$K$3:$O$79,4,)," ")&amp;IF(L11="","",","&amp;IFERROR(VLOOKUP($L11,【選択肢】!$K$3:$O$79,4,)," ")&amp;IF(M11="","",","&amp;IFERROR(VLOOKUP($M11,【選択肢】!$K$3:$O$79,4,)," "))))))))</f>
        <v/>
      </c>
      <c r="P11" s="20" t="str">
        <f>IF(H11="","",(IFERROR(VLOOKUP($H11,【選択肢】!$K$3:$O$79,5,)," ")&amp;IF(I11="","",","&amp;IFERROR(VLOOKUP($I11,【選択肢】!$K$3:$O$79,5,)," ")&amp;IF(J11="","",","&amp;IFERROR(VLOOKUP($J11,【選択肢】!$K$3:$O$79,5,)," ")&amp;IF(K11="","",","&amp;IFERROR(VLOOKUP($K11,【選択肢】!$K$3:$O$79,5,)," ")&amp;IF(L11="","",","&amp;IFERROR(VLOOKUP($L11,【選択肢】!$K$3:$O$79,5,)," ")&amp;IF(M11="","",","&amp;IFERROR(VLOOKUP($M11,【選択肢】!$K$3:$O$79,5,)," "))))))))</f>
        <v/>
      </c>
      <c r="Q11" s="34"/>
      <c r="R11" s="22"/>
      <c r="S11" s="23"/>
      <c r="T11" s="23"/>
      <c r="U11" s="23"/>
      <c r="V11" s="23"/>
      <c r="W11" s="23"/>
      <c r="X11" s="23"/>
    </row>
    <row r="12" spans="1:24" x14ac:dyDescent="0.15">
      <c r="B12" s="24"/>
      <c r="C12" s="25"/>
      <c r="D12" s="26"/>
      <c r="E12" s="27"/>
      <c r="F12" s="27"/>
      <c r="G12" s="28">
        <f t="shared" ref="G12:G15" si="0">SUM(E12+F12)</f>
        <v>0</v>
      </c>
      <c r="H12" s="29"/>
      <c r="I12" s="29"/>
      <c r="J12" s="29"/>
      <c r="K12" s="29"/>
      <c r="L12" s="29"/>
      <c r="M12" s="29"/>
      <c r="N12" s="20" t="str">
        <f>IF(H12="","",(IFERROR(VLOOKUP($H12,【選択肢】!$K$3:$O$79,2,)," ")&amp;IF(I12="","",","&amp;IFERROR(VLOOKUP($I12,【選択肢】!$K$3:$O$79,2,)," ")&amp;IF(J12="","",","&amp;IFERROR(VLOOKUP($J12,【選択肢】!$K$3:$O$79,2,)," ")&amp;IF(K12="","",","&amp;IFERROR(VLOOKUP($K12,【選択肢】!$K$3:$O$79,2,)," ")&amp;IF(L12="","",","&amp;IFERROR(VLOOKUP($L12,【選択肢】!$K$3:$O$79,2,)," ")&amp;IF(M12="","",","&amp;IFERROR(VLOOKUP($M12,【選択肢】!$K$3:$O$79,2,)," "))))))))</f>
        <v/>
      </c>
      <c r="O12" s="20" t="str">
        <f>IF(H12="","",(IFERROR(VLOOKUP($H12,【選択肢】!$K$3:$O$79,4,)," ")&amp;IF(I12="","",","&amp;IFERROR(VLOOKUP($I12,【選択肢】!$K$3:$O$79,4,)," ")&amp;IF(J12="","",","&amp;IFERROR(VLOOKUP($J12,【選択肢】!$K$3:$O$79,4,)," ")&amp;IF(K12="","",","&amp;IFERROR(VLOOKUP($K12,【選択肢】!$K$3:$O$79,4,)," ")&amp;IF(L12="","",","&amp;IFERROR(VLOOKUP($L12,【選択肢】!$K$3:$O$79,4,)," ")&amp;IF(M12="","",","&amp;IFERROR(VLOOKUP($M12,【選択肢】!$K$3:$O$79,4,)," "))))))))</f>
        <v/>
      </c>
      <c r="P12" s="20" t="str">
        <f>IF(H12="","",(IFERROR(VLOOKUP($H12,【選択肢】!$K$3:$O$79,5,)," ")&amp;IF(I12="","",","&amp;IFERROR(VLOOKUP($I12,【選択肢】!$K$3:$O$79,5,)," ")&amp;IF(J12="","",","&amp;IFERROR(VLOOKUP($J12,【選択肢】!$K$3:$O$79,5,)," ")&amp;IF(K12="","",","&amp;IFERROR(VLOOKUP($K12,【選択肢】!$K$3:$O$79,5,)," ")&amp;IF(L12="","",","&amp;IFERROR(VLOOKUP($L12,【選択肢】!$K$3:$O$79,5,)," ")&amp;IF(M12="","",","&amp;IFERROR(VLOOKUP($M12,【選択肢】!$K$3:$O$79,5,)," "))))))))</f>
        <v/>
      </c>
      <c r="Q12" s="30"/>
      <c r="R12" s="22"/>
      <c r="S12" s="23"/>
      <c r="T12" s="23"/>
      <c r="U12" s="23"/>
      <c r="V12" s="23"/>
      <c r="W12" s="23"/>
      <c r="X12" s="23"/>
    </row>
    <row r="13" spans="1:24" x14ac:dyDescent="0.15">
      <c r="B13" s="24"/>
      <c r="C13" s="25"/>
      <c r="D13" s="26"/>
      <c r="E13" s="27"/>
      <c r="F13" s="27"/>
      <c r="G13" s="28">
        <f t="shared" si="0"/>
        <v>0</v>
      </c>
      <c r="H13" s="29"/>
      <c r="I13" s="29"/>
      <c r="J13" s="29"/>
      <c r="K13" s="29"/>
      <c r="L13" s="29"/>
      <c r="M13" s="29"/>
      <c r="N13" s="20" t="str">
        <f>IF(H13="","",(IFERROR(VLOOKUP($H13,【選択肢】!$K$3:$O$79,2,)," ")&amp;IF(I13="","",","&amp;IFERROR(VLOOKUP($I13,【選択肢】!$K$3:$O$79,2,)," ")&amp;IF(J13="","",","&amp;IFERROR(VLOOKUP($J13,【選択肢】!$K$3:$O$79,2,)," ")&amp;IF(K13="","",","&amp;IFERROR(VLOOKUP($K13,【選択肢】!$K$3:$O$79,2,)," ")&amp;IF(L13="","",","&amp;IFERROR(VLOOKUP($L13,【選択肢】!$K$3:$O$79,2,)," ")&amp;IF(M13="","",","&amp;IFERROR(VLOOKUP($M13,【選択肢】!$K$3:$O$79,2,)," "))))))))</f>
        <v/>
      </c>
      <c r="O13" s="20" t="str">
        <f>IF(H13="","",(IFERROR(VLOOKUP($H13,【選択肢】!$K$3:$O$79,4,)," ")&amp;IF(I13="","",","&amp;IFERROR(VLOOKUP($I13,【選択肢】!$K$3:$O$79,4,)," ")&amp;IF(J13="","",","&amp;IFERROR(VLOOKUP($J13,【選択肢】!$K$3:$O$79,4,)," ")&amp;IF(K13="","",","&amp;IFERROR(VLOOKUP($K13,【選択肢】!$K$3:$O$79,4,)," ")&amp;IF(L13="","",","&amp;IFERROR(VLOOKUP($L13,【選択肢】!$K$3:$O$79,4,)," ")&amp;IF(M13="","",","&amp;IFERROR(VLOOKUP($M13,【選択肢】!$K$3:$O$79,4,)," "))))))))</f>
        <v/>
      </c>
      <c r="P13" s="20" t="str">
        <f>IF(H13="","",(IFERROR(VLOOKUP($H13,【選択肢】!$K$3:$O$79,5,)," ")&amp;IF(I13="","",","&amp;IFERROR(VLOOKUP($I13,【選択肢】!$K$3:$O$79,5,)," ")&amp;IF(J13="","",","&amp;IFERROR(VLOOKUP($J13,【選択肢】!$K$3:$O$79,5,)," ")&amp;IF(K13="","",","&amp;IFERROR(VLOOKUP($K13,【選択肢】!$K$3:$O$79,5,)," ")&amp;IF(L13="","",","&amp;IFERROR(VLOOKUP($L13,【選択肢】!$K$3:$O$79,5,)," ")&amp;IF(M13="","",","&amp;IFERROR(VLOOKUP($M13,【選択肢】!$K$3:$O$79,5,)," "))))))))</f>
        <v/>
      </c>
      <c r="Q13" s="30"/>
      <c r="R13" s="22"/>
      <c r="S13" s="23"/>
      <c r="T13" s="23"/>
      <c r="U13" s="23"/>
      <c r="V13" s="23"/>
      <c r="W13" s="23"/>
      <c r="X13" s="23"/>
    </row>
    <row r="14" spans="1:24" x14ac:dyDescent="0.15">
      <c r="B14" s="24"/>
      <c r="C14" s="25"/>
      <c r="D14" s="26"/>
      <c r="E14" s="27"/>
      <c r="F14" s="27"/>
      <c r="G14" s="28">
        <f t="shared" si="0"/>
        <v>0</v>
      </c>
      <c r="H14" s="29"/>
      <c r="I14" s="29"/>
      <c r="J14" s="29"/>
      <c r="K14" s="29"/>
      <c r="L14" s="29"/>
      <c r="M14" s="29"/>
      <c r="N14" s="20" t="str">
        <f>IF(H14="","",(IFERROR(VLOOKUP($H14,【選択肢】!$K$3:$O$79,2,)," ")&amp;IF(I14="","",","&amp;IFERROR(VLOOKUP($I14,【選択肢】!$K$3:$O$79,2,)," ")&amp;IF(J14="","",","&amp;IFERROR(VLOOKUP($J14,【選択肢】!$K$3:$O$79,2,)," ")&amp;IF(K14="","",","&amp;IFERROR(VLOOKUP($K14,【選択肢】!$K$3:$O$79,2,)," ")&amp;IF(L14="","",","&amp;IFERROR(VLOOKUP($L14,【選択肢】!$K$3:$O$79,2,)," ")&amp;IF(M14="","",","&amp;IFERROR(VLOOKUP($M14,【選択肢】!$K$3:$O$79,2,)," "))))))))</f>
        <v/>
      </c>
      <c r="O14" s="20" t="str">
        <f>IF(H14="","",(IFERROR(VLOOKUP($H14,【選択肢】!$K$3:$O$79,4,)," ")&amp;IF(I14="","",","&amp;IFERROR(VLOOKUP($I14,【選択肢】!$K$3:$O$79,4,)," ")&amp;IF(J14="","",","&amp;IFERROR(VLOOKUP($J14,【選択肢】!$K$3:$O$79,4,)," ")&amp;IF(K14="","",","&amp;IFERROR(VLOOKUP($K14,【選択肢】!$K$3:$O$79,4,)," ")&amp;IF(L14="","",","&amp;IFERROR(VLOOKUP($L14,【選択肢】!$K$3:$O$79,4,)," ")&amp;IF(M14="","",","&amp;IFERROR(VLOOKUP($M14,【選択肢】!$K$3:$O$79,4,)," "))))))))</f>
        <v/>
      </c>
      <c r="P14" s="20" t="str">
        <f>IF(H14="","",(IFERROR(VLOOKUP($H14,【選択肢】!$K$3:$O$79,5,)," ")&amp;IF(I14="","",","&amp;IFERROR(VLOOKUP($I14,【選択肢】!$K$3:$O$79,5,)," ")&amp;IF(J14="","",","&amp;IFERROR(VLOOKUP($J14,【選択肢】!$K$3:$O$79,5,)," ")&amp;IF(K14="","",","&amp;IFERROR(VLOOKUP($K14,【選択肢】!$K$3:$O$79,5,)," ")&amp;IF(L14="","",","&amp;IFERROR(VLOOKUP($L14,【選択肢】!$K$3:$O$79,5,)," ")&amp;IF(M14="","",","&amp;IFERROR(VLOOKUP($M14,【選択肢】!$K$3:$O$79,5,)," "))))))))</f>
        <v/>
      </c>
      <c r="Q14" s="30"/>
      <c r="R14" s="22"/>
      <c r="S14" s="23"/>
      <c r="T14" s="23"/>
      <c r="U14" s="23"/>
      <c r="V14" s="23"/>
      <c r="W14" s="23"/>
      <c r="X14" s="23"/>
    </row>
    <row r="15" spans="1:24" x14ac:dyDescent="0.15">
      <c r="B15" s="24"/>
      <c r="C15" s="25"/>
      <c r="D15" s="26"/>
      <c r="E15" s="27"/>
      <c r="F15" s="27"/>
      <c r="G15" s="28">
        <f t="shared" si="0"/>
        <v>0</v>
      </c>
      <c r="H15" s="29"/>
      <c r="I15" s="29"/>
      <c r="J15" s="29"/>
      <c r="K15" s="29"/>
      <c r="L15" s="29"/>
      <c r="M15" s="29"/>
      <c r="N15" s="20" t="str">
        <f>IF(H15="","",(IFERROR(VLOOKUP($H15,【選択肢】!$K$3:$O$79,2,)," ")&amp;IF(I15="","",","&amp;IFERROR(VLOOKUP($I15,【選択肢】!$K$3:$O$79,2,)," ")&amp;IF(J15="","",","&amp;IFERROR(VLOOKUP($J15,【選択肢】!$K$3:$O$79,2,)," ")&amp;IF(K15="","",","&amp;IFERROR(VLOOKUP($K15,【選択肢】!$K$3:$O$79,2,)," ")&amp;IF(L15="","",","&amp;IFERROR(VLOOKUP($L15,【選択肢】!$K$3:$O$79,2,)," ")&amp;IF(M15="","",","&amp;IFERROR(VLOOKUP($M15,【選択肢】!$K$3:$O$79,2,)," "))))))))</f>
        <v/>
      </c>
      <c r="O15" s="20" t="str">
        <f>IF(H15="","",(IFERROR(VLOOKUP($H15,【選択肢】!$K$3:$O$79,4,)," ")&amp;IF(I15="","",","&amp;IFERROR(VLOOKUP($I15,【選択肢】!$K$3:$O$79,4,)," ")&amp;IF(J15="","",","&amp;IFERROR(VLOOKUP($J15,【選択肢】!$K$3:$O$79,4,)," ")&amp;IF(K15="","",","&amp;IFERROR(VLOOKUP($K15,【選択肢】!$K$3:$O$79,4,)," ")&amp;IF(L15="","",","&amp;IFERROR(VLOOKUP($L15,【選択肢】!$K$3:$O$79,4,)," ")&amp;IF(M15="","",","&amp;IFERROR(VLOOKUP($M15,【選択肢】!$K$3:$O$79,4,)," "))))))))</f>
        <v/>
      </c>
      <c r="P15" s="20" t="str">
        <f>IF(H15="","",(IFERROR(VLOOKUP($H15,【選択肢】!$K$3:$O$79,5,)," ")&amp;IF(I15="","",","&amp;IFERROR(VLOOKUP($I15,【選択肢】!$K$3:$O$79,5,)," ")&amp;IF(J15="","",","&amp;IFERROR(VLOOKUP($J15,【選択肢】!$K$3:$O$79,5,)," ")&amp;IF(K15="","",","&amp;IFERROR(VLOOKUP($K15,【選択肢】!$K$3:$O$79,5,)," ")&amp;IF(L15="","",","&amp;IFERROR(VLOOKUP($L15,【選択肢】!$K$3:$O$79,5,)," ")&amp;IF(M15="","",","&amp;IFERROR(VLOOKUP($M15,【選択肢】!$K$3:$O$79,5,)," "))))))))</f>
        <v/>
      </c>
      <c r="Q15" s="30"/>
      <c r="R15" s="22"/>
      <c r="S15" s="23"/>
      <c r="T15" s="23"/>
      <c r="U15" s="23"/>
      <c r="V15" s="23"/>
      <c r="W15" s="23"/>
      <c r="X15" s="23"/>
    </row>
    <row r="16" spans="1:24" x14ac:dyDescent="0.15">
      <c r="B16" s="24"/>
      <c r="C16" s="25"/>
      <c r="D16" s="26"/>
      <c r="E16" s="27"/>
      <c r="F16" s="27"/>
      <c r="G16" s="28">
        <f>SUM(E16+F16)</f>
        <v>0</v>
      </c>
      <c r="H16" s="29"/>
      <c r="I16" s="29"/>
      <c r="J16" s="29"/>
      <c r="K16" s="29"/>
      <c r="L16" s="29"/>
      <c r="M16" s="29"/>
      <c r="N16" s="20" t="str">
        <f>IF(H16="","",(IFERROR(VLOOKUP($H16,【選択肢】!$K$3:$O$79,2,)," ")&amp;IF(I16="","",","&amp;IFERROR(VLOOKUP($I16,【選択肢】!$K$3:$O$79,2,)," ")&amp;IF(J16="","",","&amp;IFERROR(VLOOKUP($J16,【選択肢】!$K$3:$O$79,2,)," ")&amp;IF(K16="","",","&amp;IFERROR(VLOOKUP($K16,【選択肢】!$K$3:$O$79,2,)," ")&amp;IF(L16="","",","&amp;IFERROR(VLOOKUP($L16,【選択肢】!$K$3:$O$79,2,)," ")&amp;IF(M16="","",","&amp;IFERROR(VLOOKUP($M16,【選択肢】!$K$3:$O$79,2,)," "))))))))</f>
        <v/>
      </c>
      <c r="O16" s="20" t="str">
        <f>IF(H16="","",(IFERROR(VLOOKUP($H16,【選択肢】!$K$3:$O$79,4,)," ")&amp;IF(I16="","",","&amp;IFERROR(VLOOKUP($I16,【選択肢】!$K$3:$O$79,4,)," ")&amp;IF(J16="","",","&amp;IFERROR(VLOOKUP($J16,【選択肢】!$K$3:$O$79,4,)," ")&amp;IF(K16="","",","&amp;IFERROR(VLOOKUP($K16,【選択肢】!$K$3:$O$79,4,)," ")&amp;IF(L16="","",","&amp;IFERROR(VLOOKUP($L16,【選択肢】!$K$3:$O$79,4,)," ")&amp;IF(M16="","",","&amp;IFERROR(VLOOKUP($M16,【選択肢】!$K$3:$O$79,4,)," "))))))))</f>
        <v/>
      </c>
      <c r="P16" s="20" t="str">
        <f>IF(H16="","",(IFERROR(VLOOKUP($H16,【選択肢】!$K$3:$O$79,5,)," ")&amp;IF(I16="","",","&amp;IFERROR(VLOOKUP($I16,【選択肢】!$K$3:$O$79,5,)," ")&amp;IF(J16="","",","&amp;IFERROR(VLOOKUP($J16,【選択肢】!$K$3:$O$79,5,)," ")&amp;IF(K16="","",","&amp;IFERROR(VLOOKUP($K16,【選択肢】!$K$3:$O$79,5,)," ")&amp;IF(L16="","",","&amp;IFERROR(VLOOKUP($L16,【選択肢】!$K$3:$O$79,5,)," ")&amp;IF(M16="","",","&amp;IFERROR(VLOOKUP($M16,【選択肢】!$K$3:$O$79,5,)," "))))))))</f>
        <v/>
      </c>
      <c r="Q16" s="30"/>
      <c r="R16" s="22"/>
      <c r="S16" s="23"/>
      <c r="T16" s="23"/>
      <c r="U16" s="23"/>
      <c r="V16" s="23"/>
      <c r="W16" s="23"/>
      <c r="X16" s="23"/>
    </row>
    <row r="17" spans="2:24" x14ac:dyDescent="0.15">
      <c r="B17" s="24"/>
      <c r="C17" s="25"/>
      <c r="D17" s="26"/>
      <c r="E17" s="27"/>
      <c r="F17" s="27"/>
      <c r="G17" s="28">
        <f t="shared" ref="G17:G20" si="1">SUM(E17+F17)</f>
        <v>0</v>
      </c>
      <c r="H17" s="29"/>
      <c r="I17" s="29"/>
      <c r="J17" s="29"/>
      <c r="K17" s="29"/>
      <c r="L17" s="29"/>
      <c r="M17" s="29"/>
      <c r="N17" s="20" t="str">
        <f>IF(H17="","",(IFERROR(VLOOKUP($H17,【選択肢】!$K$3:$O$79,2,)," ")&amp;IF(I17="","",","&amp;IFERROR(VLOOKUP($I17,【選択肢】!$K$3:$O$79,2,)," ")&amp;IF(J17="","",","&amp;IFERROR(VLOOKUP($J17,【選択肢】!$K$3:$O$79,2,)," ")&amp;IF(K17="","",","&amp;IFERROR(VLOOKUP($K17,【選択肢】!$K$3:$O$79,2,)," ")&amp;IF(L17="","",","&amp;IFERROR(VLOOKUP($L17,【選択肢】!$K$3:$O$79,2,)," ")&amp;IF(M17="","",","&amp;IFERROR(VLOOKUP($M17,【選択肢】!$K$3:$O$79,2,)," "))))))))</f>
        <v/>
      </c>
      <c r="O17" s="20" t="str">
        <f>IF(H17="","",(IFERROR(VLOOKUP($H17,【選択肢】!$K$3:$O$79,4,)," ")&amp;IF(I17="","",","&amp;IFERROR(VLOOKUP($I17,【選択肢】!$K$3:$O$79,4,)," ")&amp;IF(J17="","",","&amp;IFERROR(VLOOKUP($J17,【選択肢】!$K$3:$O$79,4,)," ")&amp;IF(K17="","",","&amp;IFERROR(VLOOKUP($K17,【選択肢】!$K$3:$O$79,4,)," ")&amp;IF(L17="","",","&amp;IFERROR(VLOOKUP($L17,【選択肢】!$K$3:$O$79,4,)," ")&amp;IF(M17="","",","&amp;IFERROR(VLOOKUP($M17,【選択肢】!$K$3:$O$79,4,)," "))))))))</f>
        <v/>
      </c>
      <c r="P17" s="20" t="str">
        <f>IF(H17="","",(IFERROR(VLOOKUP($H17,【選択肢】!$K$3:$O$79,5,)," ")&amp;IF(I17="","",","&amp;IFERROR(VLOOKUP($I17,【選択肢】!$K$3:$O$79,5,)," ")&amp;IF(J17="","",","&amp;IFERROR(VLOOKUP($J17,【選択肢】!$K$3:$O$79,5,)," ")&amp;IF(K17="","",","&amp;IFERROR(VLOOKUP($K17,【選択肢】!$K$3:$O$79,5,)," ")&amp;IF(L17="","",","&amp;IFERROR(VLOOKUP($L17,【選択肢】!$K$3:$O$79,5,)," ")&amp;IF(M17="","",","&amp;IFERROR(VLOOKUP($M17,【選択肢】!$K$3:$O$79,5,)," "))))))))</f>
        <v/>
      </c>
      <c r="Q17" s="30"/>
      <c r="R17" s="22"/>
      <c r="S17" s="23"/>
      <c r="T17" s="23"/>
      <c r="U17" s="23"/>
      <c r="V17" s="23"/>
      <c r="W17" s="23"/>
      <c r="X17" s="23"/>
    </row>
    <row r="18" spans="2:24" x14ac:dyDescent="0.15">
      <c r="B18" s="24"/>
      <c r="C18" s="25"/>
      <c r="D18" s="26"/>
      <c r="E18" s="27"/>
      <c r="F18" s="27"/>
      <c r="G18" s="28">
        <f t="shared" si="1"/>
        <v>0</v>
      </c>
      <c r="H18" s="29"/>
      <c r="I18" s="29"/>
      <c r="J18" s="29"/>
      <c r="K18" s="29"/>
      <c r="L18" s="29"/>
      <c r="M18" s="29"/>
      <c r="N18" s="20" t="str">
        <f>IF(H18="","",(IFERROR(VLOOKUP($H18,【選択肢】!$K$3:$O$79,2,)," ")&amp;IF(I18="","",","&amp;IFERROR(VLOOKUP($I18,【選択肢】!$K$3:$O$79,2,)," ")&amp;IF(J18="","",","&amp;IFERROR(VLOOKUP($J18,【選択肢】!$K$3:$O$79,2,)," ")&amp;IF(K18="","",","&amp;IFERROR(VLOOKUP($K18,【選択肢】!$K$3:$O$79,2,)," ")&amp;IF(L18="","",","&amp;IFERROR(VLOOKUP($L18,【選択肢】!$K$3:$O$79,2,)," ")&amp;IF(M18="","",","&amp;IFERROR(VLOOKUP($M18,【選択肢】!$K$3:$O$79,2,)," "))))))))</f>
        <v/>
      </c>
      <c r="O18" s="20" t="str">
        <f>IF(H18="","",(IFERROR(VLOOKUP($H18,【選択肢】!$K$3:$O$79,4,)," ")&amp;IF(I18="","",","&amp;IFERROR(VLOOKUP($I18,【選択肢】!$K$3:$O$79,4,)," ")&amp;IF(J18="","",","&amp;IFERROR(VLOOKUP($J18,【選択肢】!$K$3:$O$79,4,)," ")&amp;IF(K18="","",","&amp;IFERROR(VLOOKUP($K18,【選択肢】!$K$3:$O$79,4,)," ")&amp;IF(L18="","",","&amp;IFERROR(VLOOKUP($L18,【選択肢】!$K$3:$O$79,4,)," ")&amp;IF(M18="","",","&amp;IFERROR(VLOOKUP($M18,【選択肢】!$K$3:$O$79,4,)," "))))))))</f>
        <v/>
      </c>
      <c r="P18" s="20" t="str">
        <f>IF(H18="","",(IFERROR(VLOOKUP($H18,【選択肢】!$K$3:$O$79,5,)," ")&amp;IF(I18="","",","&amp;IFERROR(VLOOKUP($I18,【選択肢】!$K$3:$O$79,5,)," ")&amp;IF(J18="","",","&amp;IFERROR(VLOOKUP($J18,【選択肢】!$K$3:$O$79,5,)," ")&amp;IF(K18="","",","&amp;IFERROR(VLOOKUP($K18,【選択肢】!$K$3:$O$79,5,)," ")&amp;IF(L18="","",","&amp;IFERROR(VLOOKUP($L18,【選択肢】!$K$3:$O$79,5,)," ")&amp;IF(M18="","",","&amp;IFERROR(VLOOKUP($M18,【選択肢】!$K$3:$O$79,5,)," "))))))))</f>
        <v/>
      </c>
      <c r="Q18" s="30"/>
      <c r="R18" s="22"/>
      <c r="S18" s="23"/>
      <c r="T18" s="23"/>
      <c r="U18" s="23"/>
      <c r="V18" s="23"/>
      <c r="W18" s="23"/>
      <c r="X18" s="23"/>
    </row>
    <row r="19" spans="2:24" x14ac:dyDescent="0.15">
      <c r="B19" s="24"/>
      <c r="C19" s="25"/>
      <c r="D19" s="26"/>
      <c r="E19" s="27"/>
      <c r="F19" s="27"/>
      <c r="G19" s="28">
        <f t="shared" si="1"/>
        <v>0</v>
      </c>
      <c r="H19" s="29"/>
      <c r="I19" s="29"/>
      <c r="J19" s="29"/>
      <c r="K19" s="29"/>
      <c r="L19" s="29"/>
      <c r="M19" s="29"/>
      <c r="N19" s="20" t="str">
        <f>IF(H19="","",(IFERROR(VLOOKUP($H19,【選択肢】!$K$3:$O$79,2,)," ")&amp;IF(I19="","",","&amp;IFERROR(VLOOKUP($I19,【選択肢】!$K$3:$O$79,2,)," ")&amp;IF(J19="","",","&amp;IFERROR(VLOOKUP($J19,【選択肢】!$K$3:$O$79,2,)," ")&amp;IF(K19="","",","&amp;IFERROR(VLOOKUP($K19,【選択肢】!$K$3:$O$79,2,)," ")&amp;IF(L19="","",","&amp;IFERROR(VLOOKUP($L19,【選択肢】!$K$3:$O$79,2,)," ")&amp;IF(M19="","",","&amp;IFERROR(VLOOKUP($M19,【選択肢】!$K$3:$O$79,2,)," "))))))))</f>
        <v/>
      </c>
      <c r="O19" s="20" t="str">
        <f>IF(H19="","",(IFERROR(VLOOKUP($H19,【選択肢】!$K$3:$O$79,4,)," ")&amp;IF(I19="","",","&amp;IFERROR(VLOOKUP($I19,【選択肢】!$K$3:$O$79,4,)," ")&amp;IF(J19="","",","&amp;IFERROR(VLOOKUP($J19,【選択肢】!$K$3:$O$79,4,)," ")&amp;IF(K19="","",","&amp;IFERROR(VLOOKUP($K19,【選択肢】!$K$3:$O$79,4,)," ")&amp;IF(L19="","",","&amp;IFERROR(VLOOKUP($L19,【選択肢】!$K$3:$O$79,4,)," ")&amp;IF(M19="","",","&amp;IFERROR(VLOOKUP($M19,【選択肢】!$K$3:$O$79,4,)," "))))))))</f>
        <v/>
      </c>
      <c r="P19" s="20" t="str">
        <f>IF(H19="","",(IFERROR(VLOOKUP($H19,【選択肢】!$K$3:$O$79,5,)," ")&amp;IF(I19="","",","&amp;IFERROR(VLOOKUP($I19,【選択肢】!$K$3:$O$79,5,)," ")&amp;IF(J19="","",","&amp;IFERROR(VLOOKUP($J19,【選択肢】!$K$3:$O$79,5,)," ")&amp;IF(K19="","",","&amp;IFERROR(VLOOKUP($K19,【選択肢】!$K$3:$O$79,5,)," ")&amp;IF(L19="","",","&amp;IFERROR(VLOOKUP($L19,【選択肢】!$K$3:$O$79,5,)," ")&amp;IF(M19="","",","&amp;IFERROR(VLOOKUP($M19,【選択肢】!$K$3:$O$79,5,)," "))))))))</f>
        <v/>
      </c>
      <c r="Q19" s="30"/>
      <c r="R19" s="22"/>
      <c r="S19" s="23"/>
      <c r="T19" s="23"/>
      <c r="U19" s="23"/>
      <c r="V19" s="23"/>
      <c r="W19" s="23"/>
      <c r="X19" s="23"/>
    </row>
    <row r="20" spans="2:24" x14ac:dyDescent="0.15">
      <c r="B20" s="24"/>
      <c r="C20" s="25"/>
      <c r="D20" s="26"/>
      <c r="E20" s="27"/>
      <c r="F20" s="27"/>
      <c r="G20" s="28">
        <f t="shared" si="1"/>
        <v>0</v>
      </c>
      <c r="H20" s="29"/>
      <c r="I20" s="29"/>
      <c r="J20" s="29"/>
      <c r="K20" s="29"/>
      <c r="L20" s="29"/>
      <c r="M20" s="29"/>
      <c r="N20" s="20" t="str">
        <f>IF(H20="","",(IFERROR(VLOOKUP($H20,【選択肢】!$K$3:$O$79,2,)," ")&amp;IF(I20="","",","&amp;IFERROR(VLOOKUP($I20,【選択肢】!$K$3:$O$79,2,)," ")&amp;IF(J20="","",","&amp;IFERROR(VLOOKUP($J20,【選択肢】!$K$3:$O$79,2,)," ")&amp;IF(K20="","",","&amp;IFERROR(VLOOKUP($K20,【選択肢】!$K$3:$O$79,2,)," ")&amp;IF(L20="","",","&amp;IFERROR(VLOOKUP($L20,【選択肢】!$K$3:$O$79,2,)," ")&amp;IF(M20="","",","&amp;IFERROR(VLOOKUP($M20,【選択肢】!$K$3:$O$79,2,)," "))))))))</f>
        <v/>
      </c>
      <c r="O20" s="20" t="str">
        <f>IF(H20="","",(IFERROR(VLOOKUP($H20,【選択肢】!$K$3:$O$79,4,)," ")&amp;IF(I20="","",","&amp;IFERROR(VLOOKUP($I20,【選択肢】!$K$3:$O$79,4,)," ")&amp;IF(J20="","",","&amp;IFERROR(VLOOKUP($J20,【選択肢】!$K$3:$O$79,4,)," ")&amp;IF(K20="","",","&amp;IFERROR(VLOOKUP($K20,【選択肢】!$K$3:$O$79,4,)," ")&amp;IF(L20="","",","&amp;IFERROR(VLOOKUP($L20,【選択肢】!$K$3:$O$79,4,)," ")&amp;IF(M20="","",","&amp;IFERROR(VLOOKUP($M20,【選択肢】!$K$3:$O$79,4,)," "))))))))</f>
        <v/>
      </c>
      <c r="P20" s="20" t="str">
        <f>IF(H20="","",(IFERROR(VLOOKUP($H20,【選択肢】!$K$3:$O$79,5,)," ")&amp;IF(I20="","",","&amp;IFERROR(VLOOKUP($I20,【選択肢】!$K$3:$O$79,5,)," ")&amp;IF(J20="","",","&amp;IFERROR(VLOOKUP($J20,【選択肢】!$K$3:$O$79,5,)," ")&amp;IF(K20="","",","&amp;IFERROR(VLOOKUP($K20,【選択肢】!$K$3:$O$79,5,)," ")&amp;IF(L20="","",","&amp;IFERROR(VLOOKUP($L20,【選択肢】!$K$3:$O$79,5,)," ")&amp;IF(M20="","",","&amp;IFERROR(VLOOKUP($M20,【選択肢】!$K$3:$O$79,5,)," "))))))))</f>
        <v/>
      </c>
      <c r="Q20" s="30"/>
      <c r="R20" s="22"/>
      <c r="S20" s="23"/>
      <c r="T20" s="23"/>
      <c r="U20" s="23"/>
      <c r="V20" s="23"/>
      <c r="W20" s="23"/>
      <c r="X20" s="23"/>
    </row>
    <row r="21" spans="2:24" x14ac:dyDescent="0.15">
      <c r="B21" s="24"/>
      <c r="C21" s="25"/>
      <c r="D21" s="26"/>
      <c r="E21" s="27"/>
      <c r="F21" s="27"/>
      <c r="G21" s="28">
        <f>SUM(E21+F21)</f>
        <v>0</v>
      </c>
      <c r="H21" s="29"/>
      <c r="I21" s="29"/>
      <c r="J21" s="29"/>
      <c r="K21" s="29"/>
      <c r="L21" s="29"/>
      <c r="M21" s="29"/>
      <c r="N21" s="20" t="str">
        <f>IF(H21="","",(IFERROR(VLOOKUP($H21,【選択肢】!$K$3:$O$79,2,)," ")&amp;IF(I21="","",","&amp;IFERROR(VLOOKUP($I21,【選択肢】!$K$3:$O$79,2,)," ")&amp;IF(J21="","",","&amp;IFERROR(VLOOKUP($J21,【選択肢】!$K$3:$O$79,2,)," ")&amp;IF(K21="","",","&amp;IFERROR(VLOOKUP($K21,【選択肢】!$K$3:$O$79,2,)," ")&amp;IF(L21="","",","&amp;IFERROR(VLOOKUP($L21,【選択肢】!$K$3:$O$79,2,)," ")&amp;IF(M21="","",","&amp;IFERROR(VLOOKUP($M21,【選択肢】!$K$3:$O$79,2,)," "))))))))</f>
        <v/>
      </c>
      <c r="O21" s="20" t="str">
        <f>IF(H21="","",(IFERROR(VLOOKUP($H21,【選択肢】!$K$3:$O$79,4,)," ")&amp;IF(I21="","",","&amp;IFERROR(VLOOKUP($I21,【選択肢】!$K$3:$O$79,4,)," ")&amp;IF(J21="","",","&amp;IFERROR(VLOOKUP($J21,【選択肢】!$K$3:$O$79,4,)," ")&amp;IF(K21="","",","&amp;IFERROR(VLOOKUP($K21,【選択肢】!$K$3:$O$79,4,)," ")&amp;IF(L21="","",","&amp;IFERROR(VLOOKUP($L21,【選択肢】!$K$3:$O$79,4,)," ")&amp;IF(M21="","",","&amp;IFERROR(VLOOKUP($M21,【選択肢】!$K$3:$O$79,4,)," "))))))))</f>
        <v/>
      </c>
      <c r="P21" s="20" t="str">
        <f>IF(H21="","",(IFERROR(VLOOKUP($H21,【選択肢】!$K$3:$O$79,5,)," ")&amp;IF(I21="","",","&amp;IFERROR(VLOOKUP($I21,【選択肢】!$K$3:$O$79,5,)," ")&amp;IF(J21="","",","&amp;IFERROR(VLOOKUP($J21,【選択肢】!$K$3:$O$79,5,)," ")&amp;IF(K21="","",","&amp;IFERROR(VLOOKUP($K21,【選択肢】!$K$3:$O$79,5,)," ")&amp;IF(L21="","",","&amp;IFERROR(VLOOKUP($L21,【選択肢】!$K$3:$O$79,5,)," ")&amp;IF(M21="","",","&amp;IFERROR(VLOOKUP($M21,【選択肢】!$K$3:$O$79,5,)," "))))))))</f>
        <v/>
      </c>
      <c r="Q21" s="30"/>
      <c r="R21" s="22"/>
      <c r="S21" s="23"/>
      <c r="T21" s="23"/>
      <c r="U21" s="23"/>
      <c r="V21" s="23"/>
      <c r="W21" s="23"/>
      <c r="X21" s="23"/>
    </row>
    <row r="22" spans="2:24" x14ac:dyDescent="0.15">
      <c r="B22" s="24"/>
      <c r="C22" s="25"/>
      <c r="D22" s="26"/>
      <c r="E22" s="27"/>
      <c r="F22" s="27"/>
      <c r="G22" s="28">
        <f t="shared" ref="G22" si="2">SUM(E22+F22)</f>
        <v>0</v>
      </c>
      <c r="H22" s="29"/>
      <c r="I22" s="29"/>
      <c r="J22" s="29"/>
      <c r="K22" s="29"/>
      <c r="L22" s="29"/>
      <c r="M22" s="29"/>
      <c r="N22" s="20" t="str">
        <f>IF(H22="","",(IFERROR(VLOOKUP($H22,【選択肢】!$K$3:$O$79,2,)," ")&amp;IF(I22="","",","&amp;IFERROR(VLOOKUP($I22,【選択肢】!$K$3:$O$79,2,)," ")&amp;IF(J22="","",","&amp;IFERROR(VLOOKUP($J22,【選択肢】!$K$3:$O$79,2,)," ")&amp;IF(K22="","",","&amp;IFERROR(VLOOKUP($K22,【選択肢】!$K$3:$O$79,2,)," ")&amp;IF(L22="","",","&amp;IFERROR(VLOOKUP($L22,【選択肢】!$K$3:$O$79,2,)," ")&amp;IF(M22="","",","&amp;IFERROR(VLOOKUP($M22,【選択肢】!$K$3:$O$79,2,)," "))))))))</f>
        <v/>
      </c>
      <c r="O22" s="20" t="str">
        <f>IF(H22="","",(IFERROR(VLOOKUP($H22,【選択肢】!$K$3:$O$79,4,)," ")&amp;IF(I22="","",","&amp;IFERROR(VLOOKUP($I22,【選択肢】!$K$3:$O$79,4,)," ")&amp;IF(J22="","",","&amp;IFERROR(VLOOKUP($J22,【選択肢】!$K$3:$O$79,4,)," ")&amp;IF(K22="","",","&amp;IFERROR(VLOOKUP($K22,【選択肢】!$K$3:$O$79,4,)," ")&amp;IF(L22="","",","&amp;IFERROR(VLOOKUP($L22,【選択肢】!$K$3:$O$79,4,)," ")&amp;IF(M22="","",","&amp;IFERROR(VLOOKUP($M22,【選択肢】!$K$3:$O$79,4,)," "))))))))</f>
        <v/>
      </c>
      <c r="P22" s="20" t="str">
        <f>IF(H22="","",(IFERROR(VLOOKUP($H22,【選択肢】!$K$3:$O$79,5,)," ")&amp;IF(I22="","",","&amp;IFERROR(VLOOKUP($I22,【選択肢】!$K$3:$O$79,5,)," ")&amp;IF(J22="","",","&amp;IFERROR(VLOOKUP($J22,【選択肢】!$K$3:$O$79,5,)," ")&amp;IF(K22="","",","&amp;IFERROR(VLOOKUP($K22,【選択肢】!$K$3:$O$79,5,)," ")&amp;IF(L22="","",","&amp;IFERROR(VLOOKUP($L22,【選択肢】!$K$3:$O$79,5,)," ")&amp;IF(M22="","",","&amp;IFERROR(VLOOKUP($M22,【選択肢】!$K$3:$O$79,5,)," "))))))))</f>
        <v/>
      </c>
      <c r="Q22" s="30"/>
      <c r="R22" s="22"/>
      <c r="S22" s="23"/>
      <c r="T22" s="23"/>
      <c r="U22" s="23"/>
      <c r="V22" s="23"/>
      <c r="W22" s="23"/>
      <c r="X22" s="23"/>
    </row>
    <row r="23" spans="2:24" x14ac:dyDescent="0.15">
      <c r="B23" s="24"/>
      <c r="C23" s="25"/>
      <c r="D23" s="26"/>
      <c r="E23" s="27"/>
      <c r="F23" s="27"/>
      <c r="G23" s="28">
        <f>SUM(E23+F23)</f>
        <v>0</v>
      </c>
      <c r="H23" s="29"/>
      <c r="I23" s="29"/>
      <c r="J23" s="29"/>
      <c r="K23" s="29"/>
      <c r="L23" s="29"/>
      <c r="M23" s="29"/>
      <c r="N23" s="20" t="str">
        <f>IF(H23="","",(IFERROR(VLOOKUP($H23,【選択肢】!$K$3:$O$79,2,)," ")&amp;IF(I23="","",","&amp;IFERROR(VLOOKUP($I23,【選択肢】!$K$3:$O$79,2,)," ")&amp;IF(J23="","",","&amp;IFERROR(VLOOKUP($J23,【選択肢】!$K$3:$O$79,2,)," ")&amp;IF(K23="","",","&amp;IFERROR(VLOOKUP($K23,【選択肢】!$K$3:$O$79,2,)," ")&amp;IF(L23="","",","&amp;IFERROR(VLOOKUP($L23,【選択肢】!$K$3:$O$79,2,)," ")&amp;IF(M23="","",","&amp;IFERROR(VLOOKUP($M23,【選択肢】!$K$3:$O$79,2,)," "))))))))</f>
        <v/>
      </c>
      <c r="O23" s="20" t="str">
        <f>IF(H23="","",(IFERROR(VLOOKUP($H23,【選択肢】!$K$3:$O$79,4,)," ")&amp;IF(I23="","",","&amp;IFERROR(VLOOKUP($I23,【選択肢】!$K$3:$O$79,4,)," ")&amp;IF(J23="","",","&amp;IFERROR(VLOOKUP($J23,【選択肢】!$K$3:$O$79,4,)," ")&amp;IF(K23="","",","&amp;IFERROR(VLOOKUP($K23,【選択肢】!$K$3:$O$79,4,)," ")&amp;IF(L23="","",","&amp;IFERROR(VLOOKUP($L23,【選択肢】!$K$3:$O$79,4,)," ")&amp;IF(M23="","",","&amp;IFERROR(VLOOKUP($M23,【選択肢】!$K$3:$O$79,4,)," "))))))))</f>
        <v/>
      </c>
      <c r="P23" s="20" t="str">
        <f>IF(H23="","",(IFERROR(VLOOKUP($H23,【選択肢】!$K$3:$O$79,5,)," ")&amp;IF(I23="","",","&amp;IFERROR(VLOOKUP($I23,【選択肢】!$K$3:$O$79,5,)," ")&amp;IF(J23="","",","&amp;IFERROR(VLOOKUP($J23,【選択肢】!$K$3:$O$79,5,)," ")&amp;IF(K23="","",","&amp;IFERROR(VLOOKUP($K23,【選択肢】!$K$3:$O$79,5,)," ")&amp;IF(L23="","",","&amp;IFERROR(VLOOKUP($L23,【選択肢】!$K$3:$O$79,5,)," ")&amp;IF(M23="","",","&amp;IFERROR(VLOOKUP($M23,【選択肢】!$K$3:$O$79,5,)," "))))))))</f>
        <v/>
      </c>
      <c r="Q23" s="30"/>
      <c r="R23" s="22"/>
      <c r="S23" s="23"/>
      <c r="T23" s="23"/>
      <c r="U23" s="23"/>
      <c r="V23" s="23"/>
      <c r="W23" s="23"/>
      <c r="X23" s="23"/>
    </row>
    <row r="24" spans="2:24" x14ac:dyDescent="0.15">
      <c r="B24" s="24"/>
      <c r="C24" s="31"/>
      <c r="D24" s="26"/>
      <c r="E24" s="27"/>
      <c r="F24" s="32"/>
      <c r="G24" s="28">
        <f>SUM(E24+F24)</f>
        <v>0</v>
      </c>
      <c r="H24" s="33"/>
      <c r="I24" s="33"/>
      <c r="J24" s="33"/>
      <c r="K24" s="33"/>
      <c r="L24" s="33"/>
      <c r="M24" s="33"/>
      <c r="N24" s="20" t="str">
        <f>IF(H24="","",(IFERROR(VLOOKUP($H24,【選択肢】!$K$3:$O$79,2,)," ")&amp;IF(I24="","",","&amp;IFERROR(VLOOKUP($I24,【選択肢】!$K$3:$O$79,2,)," ")&amp;IF(J24="","",","&amp;IFERROR(VLOOKUP($J24,【選択肢】!$K$3:$O$79,2,)," ")&amp;IF(K24="","",","&amp;IFERROR(VLOOKUP($K24,【選択肢】!$K$3:$O$79,2,)," ")&amp;IF(L24="","",","&amp;IFERROR(VLOOKUP($L24,【選択肢】!$K$3:$O$79,2,)," ")&amp;IF(M24="","",","&amp;IFERROR(VLOOKUP($M24,【選択肢】!$K$3:$O$79,2,)," "))))))))</f>
        <v/>
      </c>
      <c r="O24" s="20" t="str">
        <f>IF(H24="","",(IFERROR(VLOOKUP($H24,【選択肢】!$K$3:$O$79,4,)," ")&amp;IF(I24="","",","&amp;IFERROR(VLOOKUP($I24,【選択肢】!$K$3:$O$79,4,)," ")&amp;IF(J24="","",","&amp;IFERROR(VLOOKUP($J24,【選択肢】!$K$3:$O$79,4,)," ")&amp;IF(K24="","",","&amp;IFERROR(VLOOKUP($K24,【選択肢】!$K$3:$O$79,4,)," ")&amp;IF(L24="","",","&amp;IFERROR(VLOOKUP($L24,【選択肢】!$K$3:$O$79,4,)," ")&amp;IF(M24="","",","&amp;IFERROR(VLOOKUP($M24,【選択肢】!$K$3:$O$79,4,)," "))))))))</f>
        <v/>
      </c>
      <c r="P24" s="20" t="str">
        <f>IF(H24="","",(IFERROR(VLOOKUP($H24,【選択肢】!$K$3:$O$79,5,)," ")&amp;IF(I24="","",","&amp;IFERROR(VLOOKUP($I24,【選択肢】!$K$3:$O$79,5,)," ")&amp;IF(J24="","",","&amp;IFERROR(VLOOKUP($J24,【選択肢】!$K$3:$O$79,5,)," ")&amp;IF(K24="","",","&amp;IFERROR(VLOOKUP($K24,【選択肢】!$K$3:$O$79,5,)," ")&amp;IF(L24="","",","&amp;IFERROR(VLOOKUP($L24,【選択肢】!$K$3:$O$79,5,)," ")&amp;IF(M24="","",","&amp;IFERROR(VLOOKUP($M24,【選択肢】!$K$3:$O$79,5,)," "))))))))</f>
        <v/>
      </c>
      <c r="Q24" s="34"/>
      <c r="R24" s="22"/>
      <c r="S24" s="23"/>
      <c r="T24" s="23"/>
      <c r="U24" s="23"/>
      <c r="V24" s="23"/>
      <c r="W24" s="23"/>
      <c r="X24" s="23"/>
    </row>
    <row r="25" spans="2:24" x14ac:dyDescent="0.15">
      <c r="B25" s="24"/>
      <c r="C25" s="25"/>
      <c r="D25" s="26"/>
      <c r="E25" s="27"/>
      <c r="F25" s="27"/>
      <c r="G25" s="28">
        <f t="shared" ref="G25:G28" si="3">SUM(E25+F25)</f>
        <v>0</v>
      </c>
      <c r="H25" s="29"/>
      <c r="I25" s="29"/>
      <c r="J25" s="29"/>
      <c r="K25" s="29"/>
      <c r="L25" s="29"/>
      <c r="M25" s="29"/>
      <c r="N25" s="20" t="str">
        <f>IF(H25="","",(IFERROR(VLOOKUP($H25,【選択肢】!$K$3:$O$79,2,)," ")&amp;IF(I25="","",","&amp;IFERROR(VLOOKUP($I25,【選択肢】!$K$3:$O$79,2,)," ")&amp;IF(J25="","",","&amp;IFERROR(VLOOKUP($J25,【選択肢】!$K$3:$O$79,2,)," ")&amp;IF(K25="","",","&amp;IFERROR(VLOOKUP($K25,【選択肢】!$K$3:$O$79,2,)," ")&amp;IF(L25="","",","&amp;IFERROR(VLOOKUP($L25,【選択肢】!$K$3:$O$79,2,)," ")&amp;IF(M25="","",","&amp;IFERROR(VLOOKUP($M25,【選択肢】!$K$3:$O$79,2,)," "))))))))</f>
        <v/>
      </c>
      <c r="O25" s="20" t="str">
        <f>IF(H25="","",(IFERROR(VLOOKUP($H25,【選択肢】!$K$3:$O$79,4,)," ")&amp;IF(I25="","",","&amp;IFERROR(VLOOKUP($I25,【選択肢】!$K$3:$O$79,4,)," ")&amp;IF(J25="","",","&amp;IFERROR(VLOOKUP($J25,【選択肢】!$K$3:$O$79,4,)," ")&amp;IF(K25="","",","&amp;IFERROR(VLOOKUP($K25,【選択肢】!$K$3:$O$79,4,)," ")&amp;IF(L25="","",","&amp;IFERROR(VLOOKUP($L25,【選択肢】!$K$3:$O$79,4,)," ")&amp;IF(M25="","",","&amp;IFERROR(VLOOKUP($M25,【選択肢】!$K$3:$O$79,4,)," "))))))))</f>
        <v/>
      </c>
      <c r="P25" s="20" t="str">
        <f>IF(H25="","",(IFERROR(VLOOKUP($H25,【選択肢】!$K$3:$O$79,5,)," ")&amp;IF(I25="","",","&amp;IFERROR(VLOOKUP($I25,【選択肢】!$K$3:$O$79,5,)," ")&amp;IF(J25="","",","&amp;IFERROR(VLOOKUP($J25,【選択肢】!$K$3:$O$79,5,)," ")&amp;IF(K25="","",","&amp;IFERROR(VLOOKUP($K25,【選択肢】!$K$3:$O$79,5,)," ")&amp;IF(L25="","",","&amp;IFERROR(VLOOKUP($L25,【選択肢】!$K$3:$O$79,5,)," ")&amp;IF(M25="","",","&amp;IFERROR(VLOOKUP($M25,【選択肢】!$K$3:$O$79,5,)," "))))))))</f>
        <v/>
      </c>
      <c r="Q25" s="30"/>
      <c r="R25" s="22"/>
      <c r="S25" s="23"/>
      <c r="T25" s="23"/>
      <c r="U25" s="23"/>
      <c r="V25" s="23"/>
      <c r="W25" s="23"/>
      <c r="X25" s="23"/>
    </row>
    <row r="26" spans="2:24" x14ac:dyDescent="0.15">
      <c r="B26" s="24"/>
      <c r="C26" s="25"/>
      <c r="D26" s="26"/>
      <c r="E26" s="27"/>
      <c r="F26" s="27"/>
      <c r="G26" s="28">
        <f t="shared" si="3"/>
        <v>0</v>
      </c>
      <c r="H26" s="29"/>
      <c r="I26" s="29"/>
      <c r="J26" s="29"/>
      <c r="K26" s="29"/>
      <c r="L26" s="29"/>
      <c r="M26" s="29"/>
      <c r="N26" s="20" t="str">
        <f>IF(H26="","",(IFERROR(VLOOKUP($H26,【選択肢】!$K$3:$O$79,2,)," ")&amp;IF(I26="","",","&amp;IFERROR(VLOOKUP($I26,【選択肢】!$K$3:$O$79,2,)," ")&amp;IF(J26="","",","&amp;IFERROR(VLOOKUP($J26,【選択肢】!$K$3:$O$79,2,)," ")&amp;IF(K26="","",","&amp;IFERROR(VLOOKUP($K26,【選択肢】!$K$3:$O$79,2,)," ")&amp;IF(L26="","",","&amp;IFERROR(VLOOKUP($L26,【選択肢】!$K$3:$O$79,2,)," ")&amp;IF(M26="","",","&amp;IFERROR(VLOOKUP($M26,【選択肢】!$K$3:$O$79,2,)," "))))))))</f>
        <v/>
      </c>
      <c r="O26" s="20" t="str">
        <f>IF(H26="","",(IFERROR(VLOOKUP($H26,【選択肢】!$K$3:$O$79,4,)," ")&amp;IF(I26="","",","&amp;IFERROR(VLOOKUP($I26,【選択肢】!$K$3:$O$79,4,)," ")&amp;IF(J26="","",","&amp;IFERROR(VLOOKUP($J26,【選択肢】!$K$3:$O$79,4,)," ")&amp;IF(K26="","",","&amp;IFERROR(VLOOKUP($K26,【選択肢】!$K$3:$O$79,4,)," ")&amp;IF(L26="","",","&amp;IFERROR(VLOOKUP($L26,【選択肢】!$K$3:$O$79,4,)," ")&amp;IF(M26="","",","&amp;IFERROR(VLOOKUP($M26,【選択肢】!$K$3:$O$79,4,)," "))))))))</f>
        <v/>
      </c>
      <c r="P26" s="20" t="str">
        <f>IF(H26="","",(IFERROR(VLOOKUP($H26,【選択肢】!$K$3:$O$79,5,)," ")&amp;IF(I26="","",","&amp;IFERROR(VLOOKUP($I26,【選択肢】!$K$3:$O$79,5,)," ")&amp;IF(J26="","",","&amp;IFERROR(VLOOKUP($J26,【選択肢】!$K$3:$O$79,5,)," ")&amp;IF(K26="","",","&amp;IFERROR(VLOOKUP($K26,【選択肢】!$K$3:$O$79,5,)," ")&amp;IF(L26="","",","&amp;IFERROR(VLOOKUP($L26,【選択肢】!$K$3:$O$79,5,)," ")&amp;IF(M26="","",","&amp;IFERROR(VLOOKUP($M26,【選択肢】!$K$3:$O$79,5,)," "))))))))</f>
        <v/>
      </c>
      <c r="Q26" s="30"/>
      <c r="R26" s="22"/>
      <c r="S26" s="23"/>
      <c r="T26" s="23"/>
      <c r="U26" s="23"/>
      <c r="V26" s="23"/>
      <c r="W26" s="23"/>
      <c r="X26" s="23"/>
    </row>
    <row r="27" spans="2:24" x14ac:dyDescent="0.15">
      <c r="B27" s="24"/>
      <c r="C27" s="25"/>
      <c r="D27" s="26"/>
      <c r="E27" s="27"/>
      <c r="F27" s="27"/>
      <c r="G27" s="28">
        <f t="shared" si="3"/>
        <v>0</v>
      </c>
      <c r="H27" s="29"/>
      <c r="I27" s="29"/>
      <c r="J27" s="29"/>
      <c r="K27" s="29"/>
      <c r="L27" s="29"/>
      <c r="M27" s="29"/>
      <c r="N27" s="20" t="str">
        <f>IF(H27="","",(IFERROR(VLOOKUP($H27,【選択肢】!$K$3:$O$79,2,)," ")&amp;IF(I27="","",","&amp;IFERROR(VLOOKUP($I27,【選択肢】!$K$3:$O$79,2,)," ")&amp;IF(J27="","",","&amp;IFERROR(VLOOKUP($J27,【選択肢】!$K$3:$O$79,2,)," ")&amp;IF(K27="","",","&amp;IFERROR(VLOOKUP($K27,【選択肢】!$K$3:$O$79,2,)," ")&amp;IF(L27="","",","&amp;IFERROR(VLOOKUP($L27,【選択肢】!$K$3:$O$79,2,)," ")&amp;IF(M27="","",","&amp;IFERROR(VLOOKUP($M27,【選択肢】!$K$3:$O$79,2,)," "))))))))</f>
        <v/>
      </c>
      <c r="O27" s="20" t="str">
        <f>IF(H27="","",(IFERROR(VLOOKUP($H27,【選択肢】!$K$3:$O$79,4,)," ")&amp;IF(I27="","",","&amp;IFERROR(VLOOKUP($I27,【選択肢】!$K$3:$O$79,4,)," ")&amp;IF(J27="","",","&amp;IFERROR(VLOOKUP($J27,【選択肢】!$K$3:$O$79,4,)," ")&amp;IF(K27="","",","&amp;IFERROR(VLOOKUP($K27,【選択肢】!$K$3:$O$79,4,)," ")&amp;IF(L27="","",","&amp;IFERROR(VLOOKUP($L27,【選択肢】!$K$3:$O$79,4,)," ")&amp;IF(M27="","",","&amp;IFERROR(VLOOKUP($M27,【選択肢】!$K$3:$O$79,4,)," "))))))))</f>
        <v/>
      </c>
      <c r="P27" s="20" t="str">
        <f>IF(H27="","",(IFERROR(VLOOKUP($H27,【選択肢】!$K$3:$O$79,5,)," ")&amp;IF(I27="","",","&amp;IFERROR(VLOOKUP($I27,【選択肢】!$K$3:$O$79,5,)," ")&amp;IF(J27="","",","&amp;IFERROR(VLOOKUP($J27,【選択肢】!$K$3:$O$79,5,)," ")&amp;IF(K27="","",","&amp;IFERROR(VLOOKUP($K27,【選択肢】!$K$3:$O$79,5,)," ")&amp;IF(L27="","",","&amp;IFERROR(VLOOKUP($L27,【選択肢】!$K$3:$O$79,5,)," ")&amp;IF(M27="","",","&amp;IFERROR(VLOOKUP($M27,【選択肢】!$K$3:$O$79,5,)," "))))))))</f>
        <v/>
      </c>
      <c r="Q27" s="30"/>
      <c r="R27" s="22"/>
      <c r="S27" s="23"/>
      <c r="T27" s="23"/>
      <c r="U27" s="23"/>
      <c r="V27" s="23"/>
      <c r="W27" s="23"/>
      <c r="X27" s="23"/>
    </row>
    <row r="28" spans="2:24" x14ac:dyDescent="0.15">
      <c r="B28" s="24"/>
      <c r="C28" s="25"/>
      <c r="D28" s="26"/>
      <c r="E28" s="27"/>
      <c r="F28" s="27"/>
      <c r="G28" s="28">
        <f t="shared" si="3"/>
        <v>0</v>
      </c>
      <c r="H28" s="29"/>
      <c r="I28" s="29"/>
      <c r="J28" s="29"/>
      <c r="K28" s="29"/>
      <c r="L28" s="29"/>
      <c r="M28" s="29"/>
      <c r="N28" s="20" t="str">
        <f>IF(H28="","",(IFERROR(VLOOKUP($H28,【選択肢】!$K$3:$O$79,2,)," ")&amp;IF(I28="","",","&amp;IFERROR(VLOOKUP($I28,【選択肢】!$K$3:$O$79,2,)," ")&amp;IF(J28="","",","&amp;IFERROR(VLOOKUP($J28,【選択肢】!$K$3:$O$79,2,)," ")&amp;IF(K28="","",","&amp;IFERROR(VLOOKUP($K28,【選択肢】!$K$3:$O$79,2,)," ")&amp;IF(L28="","",","&amp;IFERROR(VLOOKUP($L28,【選択肢】!$K$3:$O$79,2,)," ")&amp;IF(M28="","",","&amp;IFERROR(VLOOKUP($M28,【選択肢】!$K$3:$O$79,2,)," "))))))))</f>
        <v/>
      </c>
      <c r="O28" s="20" t="str">
        <f>IF(H28="","",(IFERROR(VLOOKUP($H28,【選択肢】!$K$3:$O$79,4,)," ")&amp;IF(I28="","",","&amp;IFERROR(VLOOKUP($I28,【選択肢】!$K$3:$O$79,4,)," ")&amp;IF(J28="","",","&amp;IFERROR(VLOOKUP($J28,【選択肢】!$K$3:$O$79,4,)," ")&amp;IF(K28="","",","&amp;IFERROR(VLOOKUP($K28,【選択肢】!$K$3:$O$79,4,)," ")&amp;IF(L28="","",","&amp;IFERROR(VLOOKUP($L28,【選択肢】!$K$3:$O$79,4,)," ")&amp;IF(M28="","",","&amp;IFERROR(VLOOKUP($M28,【選択肢】!$K$3:$O$79,4,)," "))))))))</f>
        <v/>
      </c>
      <c r="P28" s="20" t="str">
        <f>IF(H28="","",(IFERROR(VLOOKUP($H28,【選択肢】!$K$3:$O$79,5,)," ")&amp;IF(I28="","",","&amp;IFERROR(VLOOKUP($I28,【選択肢】!$K$3:$O$79,5,)," ")&amp;IF(J28="","",","&amp;IFERROR(VLOOKUP($J28,【選択肢】!$K$3:$O$79,5,)," ")&amp;IF(K28="","",","&amp;IFERROR(VLOOKUP($K28,【選択肢】!$K$3:$O$79,5,)," ")&amp;IF(L28="","",","&amp;IFERROR(VLOOKUP($L28,【選択肢】!$K$3:$O$79,5,)," ")&amp;IF(M28="","",","&amp;IFERROR(VLOOKUP($M28,【選択肢】!$K$3:$O$79,5,)," "))))))))</f>
        <v/>
      </c>
      <c r="Q28" s="30"/>
      <c r="R28" s="22"/>
      <c r="S28" s="23"/>
      <c r="T28" s="23"/>
      <c r="U28" s="23"/>
      <c r="V28" s="23"/>
      <c r="W28" s="23"/>
      <c r="X28" s="23"/>
    </row>
    <row r="29" spans="2:24" x14ac:dyDescent="0.15">
      <c r="B29" s="24"/>
      <c r="C29" s="25"/>
      <c r="D29" s="26"/>
      <c r="E29" s="27"/>
      <c r="F29" s="27"/>
      <c r="G29" s="28">
        <f>SUM(E29+F29)</f>
        <v>0</v>
      </c>
      <c r="H29" s="29"/>
      <c r="I29" s="29"/>
      <c r="J29" s="29"/>
      <c r="K29" s="29"/>
      <c r="L29" s="29"/>
      <c r="M29" s="29"/>
      <c r="N29" s="20" t="str">
        <f>IF(H29="","",(IFERROR(VLOOKUP($H29,【選択肢】!$K$3:$O$79,2,)," ")&amp;IF(I29="","",","&amp;IFERROR(VLOOKUP($I29,【選択肢】!$K$3:$O$79,2,)," ")&amp;IF(J29="","",","&amp;IFERROR(VLOOKUP($J29,【選択肢】!$K$3:$O$79,2,)," ")&amp;IF(K29="","",","&amp;IFERROR(VLOOKUP($K29,【選択肢】!$K$3:$O$79,2,)," ")&amp;IF(L29="","",","&amp;IFERROR(VLOOKUP($L29,【選択肢】!$K$3:$O$79,2,)," ")&amp;IF(M29="","",","&amp;IFERROR(VLOOKUP($M29,【選択肢】!$K$3:$O$79,2,)," "))))))))</f>
        <v/>
      </c>
      <c r="O29" s="20" t="str">
        <f>IF(H29="","",(IFERROR(VLOOKUP($H29,【選択肢】!$K$3:$O$79,4,)," ")&amp;IF(I29="","",","&amp;IFERROR(VLOOKUP($I29,【選択肢】!$K$3:$O$79,4,)," ")&amp;IF(J29="","",","&amp;IFERROR(VLOOKUP($J29,【選択肢】!$K$3:$O$79,4,)," ")&amp;IF(K29="","",","&amp;IFERROR(VLOOKUP($K29,【選択肢】!$K$3:$O$79,4,)," ")&amp;IF(L29="","",","&amp;IFERROR(VLOOKUP($L29,【選択肢】!$K$3:$O$79,4,)," ")&amp;IF(M29="","",","&amp;IFERROR(VLOOKUP($M29,【選択肢】!$K$3:$O$79,4,)," "))))))))</f>
        <v/>
      </c>
      <c r="P29" s="20" t="str">
        <f>IF(H29="","",(IFERROR(VLOOKUP($H29,【選択肢】!$K$3:$O$79,5,)," ")&amp;IF(I29="","",","&amp;IFERROR(VLOOKUP($I29,【選択肢】!$K$3:$O$79,5,)," ")&amp;IF(J29="","",","&amp;IFERROR(VLOOKUP($J29,【選択肢】!$K$3:$O$79,5,)," ")&amp;IF(K29="","",","&amp;IFERROR(VLOOKUP($K29,【選択肢】!$K$3:$O$79,5,)," ")&amp;IF(L29="","",","&amp;IFERROR(VLOOKUP($L29,【選択肢】!$K$3:$O$79,5,)," ")&amp;IF(M29="","",","&amp;IFERROR(VLOOKUP($M29,【選択肢】!$K$3:$O$79,5,)," "))))))))</f>
        <v/>
      </c>
      <c r="Q29" s="30"/>
      <c r="R29" s="22"/>
      <c r="S29" s="23"/>
      <c r="T29" s="23"/>
      <c r="U29" s="23"/>
      <c r="V29" s="23"/>
      <c r="W29" s="23"/>
      <c r="X29" s="23"/>
    </row>
    <row r="30" spans="2:24" x14ac:dyDescent="0.15">
      <c r="B30" s="24"/>
      <c r="C30" s="25"/>
      <c r="D30" s="26"/>
      <c r="E30" s="27"/>
      <c r="F30" s="27"/>
      <c r="G30" s="28">
        <f t="shared" ref="G30:G33" si="4">SUM(E30+F30)</f>
        <v>0</v>
      </c>
      <c r="H30" s="29"/>
      <c r="I30" s="29"/>
      <c r="J30" s="29"/>
      <c r="K30" s="29"/>
      <c r="L30" s="29"/>
      <c r="M30" s="29"/>
      <c r="N30" s="20" t="str">
        <f>IF(H30="","",(IFERROR(VLOOKUP($H30,【選択肢】!$K$3:$O$79,2,)," ")&amp;IF(I30="","",","&amp;IFERROR(VLOOKUP($I30,【選択肢】!$K$3:$O$79,2,)," ")&amp;IF(J30="","",","&amp;IFERROR(VLOOKUP($J30,【選択肢】!$K$3:$O$79,2,)," ")&amp;IF(K30="","",","&amp;IFERROR(VLOOKUP($K30,【選択肢】!$K$3:$O$79,2,)," ")&amp;IF(L30="","",","&amp;IFERROR(VLOOKUP($L30,【選択肢】!$K$3:$O$79,2,)," ")&amp;IF(M30="","",","&amp;IFERROR(VLOOKUP($M30,【選択肢】!$K$3:$O$79,2,)," "))))))))</f>
        <v/>
      </c>
      <c r="O30" s="20" t="str">
        <f>IF(H30="","",(IFERROR(VLOOKUP($H30,【選択肢】!$K$3:$O$79,4,)," ")&amp;IF(I30="","",","&amp;IFERROR(VLOOKUP($I30,【選択肢】!$K$3:$O$79,4,)," ")&amp;IF(J30="","",","&amp;IFERROR(VLOOKUP($J30,【選択肢】!$K$3:$O$79,4,)," ")&amp;IF(K30="","",","&amp;IFERROR(VLOOKUP($K30,【選択肢】!$K$3:$O$79,4,)," ")&amp;IF(L30="","",","&amp;IFERROR(VLOOKUP($L30,【選択肢】!$K$3:$O$79,4,)," ")&amp;IF(M30="","",","&amp;IFERROR(VLOOKUP($M30,【選択肢】!$K$3:$O$79,4,)," "))))))))</f>
        <v/>
      </c>
      <c r="P30" s="20" t="str">
        <f>IF(H30="","",(IFERROR(VLOOKUP($H30,【選択肢】!$K$3:$O$79,5,)," ")&amp;IF(I30="","",","&amp;IFERROR(VLOOKUP($I30,【選択肢】!$K$3:$O$79,5,)," ")&amp;IF(J30="","",","&amp;IFERROR(VLOOKUP($J30,【選択肢】!$K$3:$O$79,5,)," ")&amp;IF(K30="","",","&amp;IFERROR(VLOOKUP($K30,【選択肢】!$K$3:$O$79,5,)," ")&amp;IF(L30="","",","&amp;IFERROR(VLOOKUP($L30,【選択肢】!$K$3:$O$79,5,)," ")&amp;IF(M30="","",","&amp;IFERROR(VLOOKUP($M30,【選択肢】!$K$3:$O$79,5,)," "))))))))</f>
        <v/>
      </c>
      <c r="Q30" s="30"/>
      <c r="R30" s="22"/>
      <c r="S30" s="23"/>
      <c r="T30" s="23"/>
      <c r="U30" s="23"/>
      <c r="V30" s="23"/>
      <c r="W30" s="23"/>
      <c r="X30" s="23"/>
    </row>
    <row r="31" spans="2:24" x14ac:dyDescent="0.15">
      <c r="B31" s="24"/>
      <c r="C31" s="25"/>
      <c r="D31" s="26"/>
      <c r="E31" s="27"/>
      <c r="F31" s="27"/>
      <c r="G31" s="28">
        <f t="shared" si="4"/>
        <v>0</v>
      </c>
      <c r="H31" s="29"/>
      <c r="I31" s="29"/>
      <c r="J31" s="29"/>
      <c r="K31" s="29"/>
      <c r="L31" s="29"/>
      <c r="M31" s="29"/>
      <c r="N31" s="20" t="str">
        <f>IF(H31="","",(IFERROR(VLOOKUP($H31,【選択肢】!$K$3:$O$79,2,)," ")&amp;IF(I31="","",","&amp;IFERROR(VLOOKUP($I31,【選択肢】!$K$3:$O$79,2,)," ")&amp;IF(J31="","",","&amp;IFERROR(VLOOKUP($J31,【選択肢】!$K$3:$O$79,2,)," ")&amp;IF(K31="","",","&amp;IFERROR(VLOOKUP($K31,【選択肢】!$K$3:$O$79,2,)," ")&amp;IF(L31="","",","&amp;IFERROR(VLOOKUP($L31,【選択肢】!$K$3:$O$79,2,)," ")&amp;IF(M31="","",","&amp;IFERROR(VLOOKUP($M31,【選択肢】!$K$3:$O$79,2,)," "))))))))</f>
        <v/>
      </c>
      <c r="O31" s="20" t="str">
        <f>IF(H31="","",(IFERROR(VLOOKUP($H31,【選択肢】!$K$3:$O$79,4,)," ")&amp;IF(I31="","",","&amp;IFERROR(VLOOKUP($I31,【選択肢】!$K$3:$O$79,4,)," ")&amp;IF(J31="","",","&amp;IFERROR(VLOOKUP($J31,【選択肢】!$K$3:$O$79,4,)," ")&amp;IF(K31="","",","&amp;IFERROR(VLOOKUP($K31,【選択肢】!$K$3:$O$79,4,)," ")&amp;IF(L31="","",","&amp;IFERROR(VLOOKUP($L31,【選択肢】!$K$3:$O$79,4,)," ")&amp;IF(M31="","",","&amp;IFERROR(VLOOKUP($M31,【選択肢】!$K$3:$O$79,4,)," "))))))))</f>
        <v/>
      </c>
      <c r="P31" s="20" t="str">
        <f>IF(H31="","",(IFERROR(VLOOKUP($H31,【選択肢】!$K$3:$O$79,5,)," ")&amp;IF(I31="","",","&amp;IFERROR(VLOOKUP($I31,【選択肢】!$K$3:$O$79,5,)," ")&amp;IF(J31="","",","&amp;IFERROR(VLOOKUP($J31,【選択肢】!$K$3:$O$79,5,)," ")&amp;IF(K31="","",","&amp;IFERROR(VLOOKUP($K31,【選択肢】!$K$3:$O$79,5,)," ")&amp;IF(L31="","",","&amp;IFERROR(VLOOKUP($L31,【選択肢】!$K$3:$O$79,5,)," ")&amp;IF(M31="","",","&amp;IFERROR(VLOOKUP($M31,【選択肢】!$K$3:$O$79,5,)," "))))))))</f>
        <v/>
      </c>
      <c r="Q31" s="30"/>
      <c r="R31" s="22"/>
      <c r="S31" s="23"/>
      <c r="T31" s="23"/>
      <c r="U31" s="23"/>
      <c r="V31" s="23"/>
      <c r="W31" s="23"/>
      <c r="X31" s="23"/>
    </row>
    <row r="32" spans="2:24" x14ac:dyDescent="0.15">
      <c r="B32" s="24"/>
      <c r="C32" s="25"/>
      <c r="D32" s="26"/>
      <c r="E32" s="27"/>
      <c r="F32" s="27"/>
      <c r="G32" s="28">
        <f t="shared" si="4"/>
        <v>0</v>
      </c>
      <c r="H32" s="29"/>
      <c r="I32" s="29"/>
      <c r="J32" s="29"/>
      <c r="K32" s="29"/>
      <c r="L32" s="29"/>
      <c r="M32" s="29"/>
      <c r="N32" s="20" t="str">
        <f>IF(H32="","",(IFERROR(VLOOKUP($H32,【選択肢】!$K$3:$O$79,2,)," ")&amp;IF(I32="","",","&amp;IFERROR(VLOOKUP($I32,【選択肢】!$K$3:$O$79,2,)," ")&amp;IF(J32="","",","&amp;IFERROR(VLOOKUP($J32,【選択肢】!$K$3:$O$79,2,)," ")&amp;IF(K32="","",","&amp;IFERROR(VLOOKUP($K32,【選択肢】!$K$3:$O$79,2,)," ")&amp;IF(L32="","",","&amp;IFERROR(VLOOKUP($L32,【選択肢】!$K$3:$O$79,2,)," ")&amp;IF(M32="","",","&amp;IFERROR(VLOOKUP($M32,【選択肢】!$K$3:$O$79,2,)," "))))))))</f>
        <v/>
      </c>
      <c r="O32" s="20" t="str">
        <f>IF(H32="","",(IFERROR(VLOOKUP($H32,【選択肢】!$K$3:$O$79,4,)," ")&amp;IF(I32="","",","&amp;IFERROR(VLOOKUP($I32,【選択肢】!$K$3:$O$79,4,)," ")&amp;IF(J32="","",","&amp;IFERROR(VLOOKUP($J32,【選択肢】!$K$3:$O$79,4,)," ")&amp;IF(K32="","",","&amp;IFERROR(VLOOKUP($K32,【選択肢】!$K$3:$O$79,4,)," ")&amp;IF(L32="","",","&amp;IFERROR(VLOOKUP($L32,【選択肢】!$K$3:$O$79,4,)," ")&amp;IF(M32="","",","&amp;IFERROR(VLOOKUP($M32,【選択肢】!$K$3:$O$79,4,)," "))))))))</f>
        <v/>
      </c>
      <c r="P32" s="20" t="str">
        <f>IF(H32="","",(IFERROR(VLOOKUP($H32,【選択肢】!$K$3:$O$79,5,)," ")&amp;IF(I32="","",","&amp;IFERROR(VLOOKUP($I32,【選択肢】!$K$3:$O$79,5,)," ")&amp;IF(J32="","",","&amp;IFERROR(VLOOKUP($J32,【選択肢】!$K$3:$O$79,5,)," ")&amp;IF(K32="","",","&amp;IFERROR(VLOOKUP($K32,【選択肢】!$K$3:$O$79,5,)," ")&amp;IF(L32="","",","&amp;IFERROR(VLOOKUP($L32,【選択肢】!$K$3:$O$79,5,)," ")&amp;IF(M32="","",","&amp;IFERROR(VLOOKUP($M32,【選択肢】!$K$3:$O$79,5,)," "))))))))</f>
        <v/>
      </c>
      <c r="Q32" s="30"/>
      <c r="R32" s="22"/>
      <c r="S32" s="23"/>
      <c r="T32" s="23"/>
      <c r="U32" s="23"/>
      <c r="V32" s="23"/>
      <c r="W32" s="23"/>
      <c r="X32" s="23"/>
    </row>
    <row r="33" spans="2:24" x14ac:dyDescent="0.15">
      <c r="B33" s="24"/>
      <c r="C33" s="25"/>
      <c r="D33" s="26"/>
      <c r="E33" s="27"/>
      <c r="F33" s="27"/>
      <c r="G33" s="28">
        <f t="shared" si="4"/>
        <v>0</v>
      </c>
      <c r="H33" s="29"/>
      <c r="I33" s="29"/>
      <c r="J33" s="29"/>
      <c r="K33" s="29"/>
      <c r="L33" s="29"/>
      <c r="M33" s="29"/>
      <c r="N33" s="20" t="str">
        <f>IF(H33="","",(IFERROR(VLOOKUP($H33,【選択肢】!$K$3:$O$79,2,)," ")&amp;IF(I33="","",","&amp;IFERROR(VLOOKUP($I33,【選択肢】!$K$3:$O$79,2,)," ")&amp;IF(J33="","",","&amp;IFERROR(VLOOKUP($J33,【選択肢】!$K$3:$O$79,2,)," ")&amp;IF(K33="","",","&amp;IFERROR(VLOOKUP($K33,【選択肢】!$K$3:$O$79,2,)," ")&amp;IF(L33="","",","&amp;IFERROR(VLOOKUP($L33,【選択肢】!$K$3:$O$79,2,)," ")&amp;IF(M33="","",","&amp;IFERROR(VLOOKUP($M33,【選択肢】!$K$3:$O$79,2,)," "))))))))</f>
        <v/>
      </c>
      <c r="O33" s="20" t="str">
        <f>IF(H33="","",(IFERROR(VLOOKUP($H33,【選択肢】!$K$3:$O$79,4,)," ")&amp;IF(I33="","",","&amp;IFERROR(VLOOKUP($I33,【選択肢】!$K$3:$O$79,4,)," ")&amp;IF(J33="","",","&amp;IFERROR(VLOOKUP($J33,【選択肢】!$K$3:$O$79,4,)," ")&amp;IF(K33="","",","&amp;IFERROR(VLOOKUP($K33,【選択肢】!$K$3:$O$79,4,)," ")&amp;IF(L33="","",","&amp;IFERROR(VLOOKUP($L33,【選択肢】!$K$3:$O$79,4,)," ")&amp;IF(M33="","",","&amp;IFERROR(VLOOKUP($M33,【選択肢】!$K$3:$O$79,4,)," "))))))))</f>
        <v/>
      </c>
      <c r="P33" s="20" t="str">
        <f>IF(H33="","",(IFERROR(VLOOKUP($H33,【選択肢】!$K$3:$O$79,5,)," ")&amp;IF(I33="","",","&amp;IFERROR(VLOOKUP($I33,【選択肢】!$K$3:$O$79,5,)," ")&amp;IF(J33="","",","&amp;IFERROR(VLOOKUP($J33,【選択肢】!$K$3:$O$79,5,)," ")&amp;IF(K33="","",","&amp;IFERROR(VLOOKUP($K33,【選択肢】!$K$3:$O$79,5,)," ")&amp;IF(L33="","",","&amp;IFERROR(VLOOKUP($L33,【選択肢】!$K$3:$O$79,5,)," ")&amp;IF(M33="","",","&amp;IFERROR(VLOOKUP($M33,【選択肢】!$K$3:$O$79,5,)," "))))))))</f>
        <v/>
      </c>
      <c r="Q33" s="30"/>
      <c r="R33" s="22"/>
      <c r="S33" s="23"/>
      <c r="T33" s="23"/>
      <c r="U33" s="23"/>
      <c r="V33" s="23"/>
      <c r="W33" s="23"/>
      <c r="X33" s="23"/>
    </row>
    <row r="34" spans="2:24" x14ac:dyDescent="0.15">
      <c r="B34" s="24"/>
      <c r="C34" s="25"/>
      <c r="D34" s="26"/>
      <c r="E34" s="27"/>
      <c r="F34" s="27"/>
      <c r="G34" s="28">
        <f>SUM(E34+F34)</f>
        <v>0</v>
      </c>
      <c r="H34" s="29"/>
      <c r="I34" s="29"/>
      <c r="J34" s="29"/>
      <c r="K34" s="29"/>
      <c r="L34" s="29"/>
      <c r="M34" s="29"/>
      <c r="N34" s="20" t="str">
        <f>IF(H34="","",(IFERROR(VLOOKUP($H34,【選択肢】!$K$3:$O$79,2,)," ")&amp;IF(I34="","",","&amp;IFERROR(VLOOKUP($I34,【選択肢】!$K$3:$O$79,2,)," ")&amp;IF(J34="","",","&amp;IFERROR(VLOOKUP($J34,【選択肢】!$K$3:$O$79,2,)," ")&amp;IF(K34="","",","&amp;IFERROR(VLOOKUP($K34,【選択肢】!$K$3:$O$79,2,)," ")&amp;IF(L34="","",","&amp;IFERROR(VLOOKUP($L34,【選択肢】!$K$3:$O$79,2,)," ")&amp;IF(M34="","",","&amp;IFERROR(VLOOKUP($M34,【選択肢】!$K$3:$O$79,2,)," "))))))))</f>
        <v/>
      </c>
      <c r="O34" s="20" t="str">
        <f>IF(H34="","",(IFERROR(VLOOKUP($H34,【選択肢】!$K$3:$O$79,4,)," ")&amp;IF(I34="","",","&amp;IFERROR(VLOOKUP($I34,【選択肢】!$K$3:$O$79,4,)," ")&amp;IF(J34="","",","&amp;IFERROR(VLOOKUP($J34,【選択肢】!$K$3:$O$79,4,)," ")&amp;IF(K34="","",","&amp;IFERROR(VLOOKUP($K34,【選択肢】!$K$3:$O$79,4,)," ")&amp;IF(L34="","",","&amp;IFERROR(VLOOKUP($L34,【選択肢】!$K$3:$O$79,4,)," ")&amp;IF(M34="","",","&amp;IFERROR(VLOOKUP($M34,【選択肢】!$K$3:$O$79,4,)," "))))))))</f>
        <v/>
      </c>
      <c r="P34" s="20" t="str">
        <f>IF(H34="","",(IFERROR(VLOOKUP($H34,【選択肢】!$K$3:$O$79,5,)," ")&amp;IF(I34="","",","&amp;IFERROR(VLOOKUP($I34,【選択肢】!$K$3:$O$79,5,)," ")&amp;IF(J34="","",","&amp;IFERROR(VLOOKUP($J34,【選択肢】!$K$3:$O$79,5,)," ")&amp;IF(K34="","",","&amp;IFERROR(VLOOKUP($K34,【選択肢】!$K$3:$O$79,5,)," ")&amp;IF(L34="","",","&amp;IFERROR(VLOOKUP($L34,【選択肢】!$K$3:$O$79,5,)," ")&amp;IF(M34="","",","&amp;IFERROR(VLOOKUP($M34,【選択肢】!$K$3:$O$79,5,)," "))))))))</f>
        <v/>
      </c>
      <c r="Q34" s="30"/>
      <c r="R34" s="22"/>
      <c r="S34" s="23"/>
      <c r="T34" s="23"/>
      <c r="U34" s="23"/>
      <c r="V34" s="23"/>
      <c r="W34" s="23"/>
      <c r="X34" s="23"/>
    </row>
    <row r="35" spans="2:24" x14ac:dyDescent="0.15">
      <c r="B35" s="24"/>
      <c r="C35" s="25"/>
      <c r="D35" s="26"/>
      <c r="E35" s="27"/>
      <c r="F35" s="27"/>
      <c r="G35" s="28">
        <f t="shared" ref="G35" si="5">SUM(E35+F35)</f>
        <v>0</v>
      </c>
      <c r="H35" s="29"/>
      <c r="I35" s="29"/>
      <c r="J35" s="29"/>
      <c r="K35" s="29"/>
      <c r="L35" s="29"/>
      <c r="M35" s="29"/>
      <c r="N35" s="20" t="str">
        <f>IF(H35="","",(IFERROR(VLOOKUP($H35,【選択肢】!$K$3:$O$79,2,)," ")&amp;IF(I35="","",","&amp;IFERROR(VLOOKUP($I35,【選択肢】!$K$3:$O$79,2,)," ")&amp;IF(J35="","",","&amp;IFERROR(VLOOKUP($J35,【選択肢】!$K$3:$O$79,2,)," ")&amp;IF(K35="","",","&amp;IFERROR(VLOOKUP($K35,【選択肢】!$K$3:$O$79,2,)," ")&amp;IF(L35="","",","&amp;IFERROR(VLOOKUP($L35,【選択肢】!$K$3:$O$79,2,)," ")&amp;IF(M35="","",","&amp;IFERROR(VLOOKUP($M35,【選択肢】!$K$3:$O$79,2,)," "))))))))</f>
        <v/>
      </c>
      <c r="O35" s="20" t="str">
        <f>IF(H35="","",(IFERROR(VLOOKUP($H35,【選択肢】!$K$3:$O$79,4,)," ")&amp;IF(I35="","",","&amp;IFERROR(VLOOKUP($I35,【選択肢】!$K$3:$O$79,4,)," ")&amp;IF(J35="","",","&amp;IFERROR(VLOOKUP($J35,【選択肢】!$K$3:$O$79,4,)," ")&amp;IF(K35="","",","&amp;IFERROR(VLOOKUP($K35,【選択肢】!$K$3:$O$79,4,)," ")&amp;IF(L35="","",","&amp;IFERROR(VLOOKUP($L35,【選択肢】!$K$3:$O$79,4,)," ")&amp;IF(M35="","",","&amp;IFERROR(VLOOKUP($M35,【選択肢】!$K$3:$O$79,4,)," "))))))))</f>
        <v/>
      </c>
      <c r="P35" s="20" t="str">
        <f>IF(H35="","",(IFERROR(VLOOKUP($H35,【選択肢】!$K$3:$O$79,5,)," ")&amp;IF(I35="","",","&amp;IFERROR(VLOOKUP($I35,【選択肢】!$K$3:$O$79,5,)," ")&amp;IF(J35="","",","&amp;IFERROR(VLOOKUP($J35,【選択肢】!$K$3:$O$79,5,)," ")&amp;IF(K35="","",","&amp;IFERROR(VLOOKUP($K35,【選択肢】!$K$3:$O$79,5,)," ")&amp;IF(L35="","",","&amp;IFERROR(VLOOKUP($L35,【選択肢】!$K$3:$O$79,5,)," ")&amp;IF(M35="","",","&amp;IFERROR(VLOOKUP($M35,【選択肢】!$K$3:$O$79,5,)," "))))))))</f>
        <v/>
      </c>
      <c r="Q35" s="30"/>
      <c r="R35" s="22"/>
      <c r="S35" s="23"/>
      <c r="T35" s="23"/>
      <c r="U35" s="23"/>
      <c r="V35" s="23"/>
      <c r="W35" s="23"/>
      <c r="X35" s="23"/>
    </row>
    <row r="36" spans="2:24" x14ac:dyDescent="0.15">
      <c r="B36" s="24"/>
      <c r="C36" s="25"/>
      <c r="D36" s="26"/>
      <c r="E36" s="27"/>
      <c r="F36" s="27"/>
      <c r="G36" s="28">
        <f>SUM(E36+F36)</f>
        <v>0</v>
      </c>
      <c r="H36" s="29"/>
      <c r="I36" s="29"/>
      <c r="J36" s="29"/>
      <c r="K36" s="29"/>
      <c r="L36" s="29"/>
      <c r="M36" s="29"/>
      <c r="N36" s="20" t="str">
        <f>IF(H36="","",(IFERROR(VLOOKUP($H36,【選択肢】!$K$3:$O$79,2,)," ")&amp;IF(I36="","",","&amp;IFERROR(VLOOKUP($I36,【選択肢】!$K$3:$O$79,2,)," ")&amp;IF(J36="","",","&amp;IFERROR(VLOOKUP($J36,【選択肢】!$K$3:$O$79,2,)," ")&amp;IF(K36="","",","&amp;IFERROR(VLOOKUP($K36,【選択肢】!$K$3:$O$79,2,)," ")&amp;IF(L36="","",","&amp;IFERROR(VLOOKUP($L36,【選択肢】!$K$3:$O$79,2,)," ")&amp;IF(M36="","",","&amp;IFERROR(VLOOKUP($M36,【選択肢】!$K$3:$O$79,2,)," "))))))))</f>
        <v/>
      </c>
      <c r="O36" s="20" t="str">
        <f>IF(H36="","",(IFERROR(VLOOKUP($H36,【選択肢】!$K$3:$O$79,4,)," ")&amp;IF(I36="","",","&amp;IFERROR(VLOOKUP($I36,【選択肢】!$K$3:$O$79,4,)," ")&amp;IF(J36="","",","&amp;IFERROR(VLOOKUP($J36,【選択肢】!$K$3:$O$79,4,)," ")&amp;IF(K36="","",","&amp;IFERROR(VLOOKUP($K36,【選択肢】!$K$3:$O$79,4,)," ")&amp;IF(L36="","",","&amp;IFERROR(VLOOKUP($L36,【選択肢】!$K$3:$O$79,4,)," ")&amp;IF(M36="","",","&amp;IFERROR(VLOOKUP($M36,【選択肢】!$K$3:$O$79,4,)," "))))))))</f>
        <v/>
      </c>
      <c r="P36" s="20" t="str">
        <f>IF(H36="","",(IFERROR(VLOOKUP($H36,【選択肢】!$K$3:$O$79,5,)," ")&amp;IF(I36="","",","&amp;IFERROR(VLOOKUP($I36,【選択肢】!$K$3:$O$79,5,)," ")&amp;IF(J36="","",","&amp;IFERROR(VLOOKUP($J36,【選択肢】!$K$3:$O$79,5,)," ")&amp;IF(K36="","",","&amp;IFERROR(VLOOKUP($K36,【選択肢】!$K$3:$O$79,5,)," ")&amp;IF(L36="","",","&amp;IFERROR(VLOOKUP($L36,【選択肢】!$K$3:$O$79,5,)," ")&amp;IF(M36="","",","&amp;IFERROR(VLOOKUP($M36,【選択肢】!$K$3:$O$79,5,)," "))))))))</f>
        <v/>
      </c>
      <c r="Q36" s="30"/>
      <c r="R36" s="22"/>
      <c r="S36" s="23"/>
      <c r="T36" s="23"/>
      <c r="U36" s="23"/>
      <c r="V36" s="23"/>
      <c r="W36" s="23"/>
      <c r="X36" s="23"/>
    </row>
    <row r="37" spans="2:24" x14ac:dyDescent="0.15">
      <c r="B37" s="24"/>
      <c r="C37" s="31"/>
      <c r="D37" s="26"/>
      <c r="E37" s="27"/>
      <c r="F37" s="32"/>
      <c r="G37" s="28">
        <f>SUM(E37+F37)</f>
        <v>0</v>
      </c>
      <c r="H37" s="33"/>
      <c r="I37" s="33"/>
      <c r="J37" s="33"/>
      <c r="K37" s="33"/>
      <c r="L37" s="33"/>
      <c r="M37" s="33"/>
      <c r="N37" s="20" t="str">
        <f>IF(H37="","",(IFERROR(VLOOKUP($H37,【選択肢】!$K$3:$O$79,2,)," ")&amp;IF(I37="","",","&amp;IFERROR(VLOOKUP($I37,【選択肢】!$K$3:$O$79,2,)," ")&amp;IF(J37="","",","&amp;IFERROR(VLOOKUP($J37,【選択肢】!$K$3:$O$79,2,)," ")&amp;IF(K37="","",","&amp;IFERROR(VLOOKUP($K37,【選択肢】!$K$3:$O$79,2,)," ")&amp;IF(L37="","",","&amp;IFERROR(VLOOKUP($L37,【選択肢】!$K$3:$O$79,2,)," ")&amp;IF(M37="","",","&amp;IFERROR(VLOOKUP($M37,【選択肢】!$K$3:$O$79,2,)," "))))))))</f>
        <v/>
      </c>
      <c r="O37" s="20" t="str">
        <f>IF(H37="","",(IFERROR(VLOOKUP($H37,【選択肢】!$K$3:$O$79,4,)," ")&amp;IF(I37="","",","&amp;IFERROR(VLOOKUP($I37,【選択肢】!$K$3:$O$79,4,)," ")&amp;IF(J37="","",","&amp;IFERROR(VLOOKUP($J37,【選択肢】!$K$3:$O$79,4,)," ")&amp;IF(K37="","",","&amp;IFERROR(VLOOKUP($K37,【選択肢】!$K$3:$O$79,4,)," ")&amp;IF(L37="","",","&amp;IFERROR(VLOOKUP($L37,【選択肢】!$K$3:$O$79,4,)," ")&amp;IF(M37="","",","&amp;IFERROR(VLOOKUP($M37,【選択肢】!$K$3:$O$79,4,)," "))))))))</f>
        <v/>
      </c>
      <c r="P37" s="20" t="str">
        <f>IF(H37="","",(IFERROR(VLOOKUP($H37,【選択肢】!$K$3:$O$79,5,)," ")&amp;IF(I37="","",","&amp;IFERROR(VLOOKUP($I37,【選択肢】!$K$3:$O$79,5,)," ")&amp;IF(J37="","",","&amp;IFERROR(VLOOKUP($J37,【選択肢】!$K$3:$O$79,5,)," ")&amp;IF(K37="","",","&amp;IFERROR(VLOOKUP($K37,【選択肢】!$K$3:$O$79,5,)," ")&amp;IF(L37="","",","&amp;IFERROR(VLOOKUP($L37,【選択肢】!$K$3:$O$79,5,)," ")&amp;IF(M37="","",","&amp;IFERROR(VLOOKUP($M37,【選択肢】!$K$3:$O$79,5,)," "))))))))</f>
        <v/>
      </c>
      <c r="Q37" s="34"/>
      <c r="R37" s="22"/>
      <c r="S37" s="23"/>
      <c r="T37" s="23"/>
      <c r="U37" s="23"/>
      <c r="V37" s="23"/>
      <c r="W37" s="23"/>
      <c r="X37" s="23"/>
    </row>
    <row r="38" spans="2:24" x14ac:dyDescent="0.15">
      <c r="B38" s="24"/>
      <c r="C38" s="25"/>
      <c r="D38" s="26"/>
      <c r="E38" s="27"/>
      <c r="F38" s="27"/>
      <c r="G38" s="28">
        <f t="shared" ref="G38:G46" si="6">SUM(E38+F38)</f>
        <v>0</v>
      </c>
      <c r="H38" s="29"/>
      <c r="I38" s="29"/>
      <c r="J38" s="29"/>
      <c r="K38" s="29"/>
      <c r="L38" s="29"/>
      <c r="M38" s="29"/>
      <c r="N38" s="20" t="str">
        <f>IF(H38="","",(IFERROR(VLOOKUP($H38,【選択肢】!$K$3:$O$79,2,)," ")&amp;IF(I38="","",","&amp;IFERROR(VLOOKUP($I38,【選択肢】!$K$3:$O$79,2,)," ")&amp;IF(J38="","",","&amp;IFERROR(VLOOKUP($J38,【選択肢】!$K$3:$O$79,2,)," ")&amp;IF(K38="","",","&amp;IFERROR(VLOOKUP($K38,【選択肢】!$K$3:$O$79,2,)," ")&amp;IF(L38="","",","&amp;IFERROR(VLOOKUP($L38,【選択肢】!$K$3:$O$79,2,)," ")&amp;IF(M38="","",","&amp;IFERROR(VLOOKUP($M38,【選択肢】!$K$3:$O$79,2,)," "))))))))</f>
        <v/>
      </c>
      <c r="O38" s="20" t="str">
        <f>IF(H38="","",(IFERROR(VLOOKUP($H38,【選択肢】!$K$3:$O$79,4,)," ")&amp;IF(I38="","",","&amp;IFERROR(VLOOKUP($I38,【選択肢】!$K$3:$O$79,4,)," ")&amp;IF(J38="","",","&amp;IFERROR(VLOOKUP($J38,【選択肢】!$K$3:$O$79,4,)," ")&amp;IF(K38="","",","&amp;IFERROR(VLOOKUP($K38,【選択肢】!$K$3:$O$79,4,)," ")&amp;IF(L38="","",","&amp;IFERROR(VLOOKUP($L38,【選択肢】!$K$3:$O$79,4,)," ")&amp;IF(M38="","",","&amp;IFERROR(VLOOKUP($M38,【選択肢】!$K$3:$O$79,4,)," "))))))))</f>
        <v/>
      </c>
      <c r="P38" s="20" t="str">
        <f>IF(H38="","",(IFERROR(VLOOKUP($H38,【選択肢】!$K$3:$O$79,5,)," ")&amp;IF(I38="","",","&amp;IFERROR(VLOOKUP($I38,【選択肢】!$K$3:$O$79,5,)," ")&amp;IF(J38="","",","&amp;IFERROR(VLOOKUP($J38,【選択肢】!$K$3:$O$79,5,)," ")&amp;IF(K38="","",","&amp;IFERROR(VLOOKUP($K38,【選択肢】!$K$3:$O$79,5,)," ")&amp;IF(L38="","",","&amp;IFERROR(VLOOKUP($L38,【選択肢】!$K$3:$O$79,5,)," ")&amp;IF(M38="","",","&amp;IFERROR(VLOOKUP($M38,【選択肢】!$K$3:$O$79,5,)," "))))))))</f>
        <v/>
      </c>
      <c r="Q38" s="30"/>
      <c r="R38" s="22"/>
      <c r="S38" s="23"/>
      <c r="T38" s="23"/>
      <c r="U38" s="23"/>
      <c r="V38" s="23"/>
      <c r="W38" s="23"/>
      <c r="X38" s="23"/>
    </row>
    <row r="39" spans="2:24" x14ac:dyDescent="0.15">
      <c r="B39" s="24"/>
      <c r="C39" s="25"/>
      <c r="D39" s="26"/>
      <c r="E39" s="27"/>
      <c r="F39" s="27"/>
      <c r="G39" s="28">
        <f t="shared" si="6"/>
        <v>0</v>
      </c>
      <c r="H39" s="29"/>
      <c r="I39" s="29"/>
      <c r="J39" s="29"/>
      <c r="K39" s="29"/>
      <c r="L39" s="29"/>
      <c r="M39" s="29"/>
      <c r="N39" s="20" t="str">
        <f>IF(H39="","",(IFERROR(VLOOKUP($H39,【選択肢】!$K$3:$O$79,2,)," ")&amp;IF(I39="","",","&amp;IFERROR(VLOOKUP($I39,【選択肢】!$K$3:$O$79,2,)," ")&amp;IF(J39="","",","&amp;IFERROR(VLOOKUP($J39,【選択肢】!$K$3:$O$79,2,)," ")&amp;IF(K39="","",","&amp;IFERROR(VLOOKUP($K39,【選択肢】!$K$3:$O$79,2,)," ")&amp;IF(L39="","",","&amp;IFERROR(VLOOKUP($L39,【選択肢】!$K$3:$O$79,2,)," ")&amp;IF(M39="","",","&amp;IFERROR(VLOOKUP($M39,【選択肢】!$K$3:$O$79,2,)," "))))))))</f>
        <v/>
      </c>
      <c r="O39" s="20" t="str">
        <f>IF(H39="","",(IFERROR(VLOOKUP($H39,【選択肢】!$K$3:$O$79,4,)," ")&amp;IF(I39="","",","&amp;IFERROR(VLOOKUP($I39,【選択肢】!$K$3:$O$79,4,)," ")&amp;IF(J39="","",","&amp;IFERROR(VLOOKUP($J39,【選択肢】!$K$3:$O$79,4,)," ")&amp;IF(K39="","",","&amp;IFERROR(VLOOKUP($K39,【選択肢】!$K$3:$O$79,4,)," ")&amp;IF(L39="","",","&amp;IFERROR(VLOOKUP($L39,【選択肢】!$K$3:$O$79,4,)," ")&amp;IF(M39="","",","&amp;IFERROR(VLOOKUP($M39,【選択肢】!$K$3:$O$79,4,)," "))))))))</f>
        <v/>
      </c>
      <c r="P39" s="20" t="str">
        <f>IF(H39="","",(IFERROR(VLOOKUP($H39,【選択肢】!$K$3:$O$79,5,)," ")&amp;IF(I39="","",","&amp;IFERROR(VLOOKUP($I39,【選択肢】!$K$3:$O$79,5,)," ")&amp;IF(J39="","",","&amp;IFERROR(VLOOKUP($J39,【選択肢】!$K$3:$O$79,5,)," ")&amp;IF(K39="","",","&amp;IFERROR(VLOOKUP($K39,【選択肢】!$K$3:$O$79,5,)," ")&amp;IF(L39="","",","&amp;IFERROR(VLOOKUP($L39,【選択肢】!$K$3:$O$79,5,)," ")&amp;IF(M39="","",","&amp;IFERROR(VLOOKUP($M39,【選択肢】!$K$3:$O$79,5,)," "))))))))</f>
        <v/>
      </c>
      <c r="Q39" s="30"/>
      <c r="R39" s="22"/>
      <c r="S39" s="23"/>
      <c r="T39" s="23"/>
      <c r="U39" s="23"/>
      <c r="V39" s="23"/>
      <c r="W39" s="23"/>
      <c r="X39" s="23"/>
    </row>
    <row r="40" spans="2:24" x14ac:dyDescent="0.15">
      <c r="B40" s="24"/>
      <c r="C40" s="25"/>
      <c r="D40" s="26"/>
      <c r="E40" s="27"/>
      <c r="F40" s="27"/>
      <c r="G40" s="28">
        <f t="shared" si="6"/>
        <v>0</v>
      </c>
      <c r="H40" s="29"/>
      <c r="I40" s="29"/>
      <c r="J40" s="29"/>
      <c r="K40" s="29"/>
      <c r="L40" s="29"/>
      <c r="M40" s="29"/>
      <c r="N40" s="20" t="str">
        <f>IF(H40="","",(IFERROR(VLOOKUP($H40,【選択肢】!$K$3:$O$79,2,)," ")&amp;IF(I40="","",","&amp;IFERROR(VLOOKUP($I40,【選択肢】!$K$3:$O$79,2,)," ")&amp;IF(J40="","",","&amp;IFERROR(VLOOKUP($J40,【選択肢】!$K$3:$O$79,2,)," ")&amp;IF(K40="","",","&amp;IFERROR(VLOOKUP($K40,【選択肢】!$K$3:$O$79,2,)," ")&amp;IF(L40="","",","&amp;IFERROR(VLOOKUP($L40,【選択肢】!$K$3:$O$79,2,)," ")&amp;IF(M40="","",","&amp;IFERROR(VLOOKUP($M40,【選択肢】!$K$3:$O$79,2,)," "))))))))</f>
        <v/>
      </c>
      <c r="O40" s="20" t="str">
        <f>IF(H40="","",(IFERROR(VLOOKUP($H40,【選択肢】!$K$3:$O$79,4,)," ")&amp;IF(I40="","",","&amp;IFERROR(VLOOKUP($I40,【選択肢】!$K$3:$O$79,4,)," ")&amp;IF(J40="","",","&amp;IFERROR(VLOOKUP($J40,【選択肢】!$K$3:$O$79,4,)," ")&amp;IF(K40="","",","&amp;IFERROR(VLOOKUP($K40,【選択肢】!$K$3:$O$79,4,)," ")&amp;IF(L40="","",","&amp;IFERROR(VLOOKUP($L40,【選択肢】!$K$3:$O$79,4,)," ")&amp;IF(M40="","",","&amp;IFERROR(VLOOKUP($M40,【選択肢】!$K$3:$O$79,4,)," "))))))))</f>
        <v/>
      </c>
      <c r="P40" s="20" t="str">
        <f>IF(H40="","",(IFERROR(VLOOKUP($H40,【選択肢】!$K$3:$O$79,5,)," ")&amp;IF(I40="","",","&amp;IFERROR(VLOOKUP($I40,【選択肢】!$K$3:$O$79,5,)," ")&amp;IF(J40="","",","&amp;IFERROR(VLOOKUP($J40,【選択肢】!$K$3:$O$79,5,)," ")&amp;IF(K40="","",","&amp;IFERROR(VLOOKUP($K40,【選択肢】!$K$3:$O$79,5,)," ")&amp;IF(L40="","",","&amp;IFERROR(VLOOKUP($L40,【選択肢】!$K$3:$O$79,5,)," ")&amp;IF(M40="","",","&amp;IFERROR(VLOOKUP($M40,【選択肢】!$K$3:$O$79,5,)," "))))))))</f>
        <v/>
      </c>
      <c r="Q40" s="30"/>
      <c r="R40" s="22"/>
      <c r="S40" s="23"/>
      <c r="T40" s="23"/>
      <c r="U40" s="23"/>
      <c r="V40" s="23"/>
      <c r="W40" s="23"/>
      <c r="X40" s="23"/>
    </row>
    <row r="41" spans="2:24" x14ac:dyDescent="0.15">
      <c r="B41" s="24"/>
      <c r="C41" s="25"/>
      <c r="D41" s="26"/>
      <c r="E41" s="27"/>
      <c r="F41" s="27"/>
      <c r="G41" s="28">
        <f t="shared" si="6"/>
        <v>0</v>
      </c>
      <c r="H41" s="29"/>
      <c r="I41" s="29"/>
      <c r="J41" s="29"/>
      <c r="K41" s="29"/>
      <c r="L41" s="29"/>
      <c r="M41" s="29"/>
      <c r="N41" s="20" t="str">
        <f>IF(H41="","",(IFERROR(VLOOKUP($H41,【選択肢】!$K$3:$O$79,2,)," ")&amp;IF(I41="","",","&amp;IFERROR(VLOOKUP($I41,【選択肢】!$K$3:$O$79,2,)," ")&amp;IF(J41="","",","&amp;IFERROR(VLOOKUP($J41,【選択肢】!$K$3:$O$79,2,)," ")&amp;IF(K41="","",","&amp;IFERROR(VLOOKUP($K41,【選択肢】!$K$3:$O$79,2,)," ")&amp;IF(L41="","",","&amp;IFERROR(VLOOKUP($L41,【選択肢】!$K$3:$O$79,2,)," ")&amp;IF(M41="","",","&amp;IFERROR(VLOOKUP($M41,【選択肢】!$K$3:$O$79,2,)," "))))))))</f>
        <v/>
      </c>
      <c r="O41" s="20" t="str">
        <f>IF(H41="","",(IFERROR(VLOOKUP($H41,【選択肢】!$K$3:$O$79,4,)," ")&amp;IF(I41="","",","&amp;IFERROR(VLOOKUP($I41,【選択肢】!$K$3:$O$79,4,)," ")&amp;IF(J41="","",","&amp;IFERROR(VLOOKUP($J41,【選択肢】!$K$3:$O$79,4,)," ")&amp;IF(K41="","",","&amp;IFERROR(VLOOKUP($K41,【選択肢】!$K$3:$O$79,4,)," ")&amp;IF(L41="","",","&amp;IFERROR(VLOOKUP($L41,【選択肢】!$K$3:$O$79,4,)," ")&amp;IF(M41="","",","&amp;IFERROR(VLOOKUP($M41,【選択肢】!$K$3:$O$79,4,)," "))))))))</f>
        <v/>
      </c>
      <c r="P41" s="20" t="str">
        <f>IF(H41="","",(IFERROR(VLOOKUP($H41,【選択肢】!$K$3:$O$79,5,)," ")&amp;IF(I41="","",","&amp;IFERROR(VLOOKUP($I41,【選択肢】!$K$3:$O$79,5,)," ")&amp;IF(J41="","",","&amp;IFERROR(VLOOKUP($J41,【選択肢】!$K$3:$O$79,5,)," ")&amp;IF(K41="","",","&amp;IFERROR(VLOOKUP($K41,【選択肢】!$K$3:$O$79,5,)," ")&amp;IF(L41="","",","&amp;IFERROR(VLOOKUP($L41,【選択肢】!$K$3:$O$79,5,)," ")&amp;IF(M41="","",","&amp;IFERROR(VLOOKUP($M41,【選択肢】!$K$3:$O$79,5,)," "))))))))</f>
        <v/>
      </c>
      <c r="Q41" s="30"/>
      <c r="R41" s="22"/>
      <c r="S41" s="23"/>
      <c r="T41" s="23"/>
      <c r="U41" s="23"/>
      <c r="V41" s="23"/>
      <c r="W41" s="23"/>
      <c r="X41" s="23"/>
    </row>
    <row r="42" spans="2:24" x14ac:dyDescent="0.15">
      <c r="B42" s="24"/>
      <c r="C42" s="25"/>
      <c r="D42" s="26"/>
      <c r="E42" s="27"/>
      <c r="F42" s="27"/>
      <c r="G42" s="28">
        <f>SUM(E42+F42)</f>
        <v>0</v>
      </c>
      <c r="H42" s="29"/>
      <c r="I42" s="29"/>
      <c r="J42" s="29"/>
      <c r="K42" s="29"/>
      <c r="L42" s="29"/>
      <c r="M42" s="29"/>
      <c r="N42" s="20" t="str">
        <f>IF(H42="","",(IFERROR(VLOOKUP($H42,【選択肢】!$K$3:$O$79,2,)," ")&amp;IF(I42="","",","&amp;IFERROR(VLOOKUP($I42,【選択肢】!$K$3:$O$79,2,)," ")&amp;IF(J42="","",","&amp;IFERROR(VLOOKUP($J42,【選択肢】!$K$3:$O$79,2,)," ")&amp;IF(K42="","",","&amp;IFERROR(VLOOKUP($K42,【選択肢】!$K$3:$O$79,2,)," ")&amp;IF(L42="","",","&amp;IFERROR(VLOOKUP($L42,【選択肢】!$K$3:$O$79,2,)," ")&amp;IF(M42="","",","&amp;IFERROR(VLOOKUP($M42,【選択肢】!$K$3:$O$79,2,)," "))))))))</f>
        <v/>
      </c>
      <c r="O42" s="20" t="str">
        <f>IF(H42="","",(IFERROR(VLOOKUP($H42,【選択肢】!$K$3:$O$79,4,)," ")&amp;IF(I42="","",","&amp;IFERROR(VLOOKUP($I42,【選択肢】!$K$3:$O$79,4,)," ")&amp;IF(J42="","",","&amp;IFERROR(VLOOKUP($J42,【選択肢】!$K$3:$O$79,4,)," ")&amp;IF(K42="","",","&amp;IFERROR(VLOOKUP($K42,【選択肢】!$K$3:$O$79,4,)," ")&amp;IF(L42="","",","&amp;IFERROR(VLOOKUP($L42,【選択肢】!$K$3:$O$79,4,)," ")&amp;IF(M42="","",","&amp;IFERROR(VLOOKUP($M42,【選択肢】!$K$3:$O$79,4,)," "))))))))</f>
        <v/>
      </c>
      <c r="P42" s="20" t="str">
        <f>IF(H42="","",(IFERROR(VLOOKUP($H42,【選択肢】!$K$3:$O$79,5,)," ")&amp;IF(I42="","",","&amp;IFERROR(VLOOKUP($I42,【選択肢】!$K$3:$O$79,5,)," ")&amp;IF(J42="","",","&amp;IFERROR(VLOOKUP($J42,【選択肢】!$K$3:$O$79,5,)," ")&amp;IF(K42="","",","&amp;IFERROR(VLOOKUP($K42,【選択肢】!$K$3:$O$79,5,)," ")&amp;IF(L42="","",","&amp;IFERROR(VLOOKUP($L42,【選択肢】!$K$3:$O$79,5,)," ")&amp;IF(M42="","",","&amp;IFERROR(VLOOKUP($M42,【選択肢】!$K$3:$O$79,5,)," "))))))))</f>
        <v/>
      </c>
      <c r="Q42" s="30"/>
      <c r="R42" s="22"/>
      <c r="S42" s="23"/>
      <c r="T42" s="23"/>
      <c r="U42" s="23"/>
      <c r="V42" s="23"/>
      <c r="W42" s="23"/>
      <c r="X42" s="23"/>
    </row>
    <row r="43" spans="2:24" x14ac:dyDescent="0.15">
      <c r="B43" s="24"/>
      <c r="C43" s="25"/>
      <c r="D43" s="26"/>
      <c r="E43" s="27"/>
      <c r="F43" s="27"/>
      <c r="G43" s="28">
        <f t="shared" si="6"/>
        <v>0</v>
      </c>
      <c r="H43" s="29"/>
      <c r="I43" s="29"/>
      <c r="J43" s="29"/>
      <c r="K43" s="29"/>
      <c r="L43" s="29"/>
      <c r="M43" s="29"/>
      <c r="N43" s="20" t="str">
        <f>IF(H43="","",(IFERROR(VLOOKUP($H43,【選択肢】!$K$3:$O$79,2,)," ")&amp;IF(I43="","",","&amp;IFERROR(VLOOKUP($I43,【選択肢】!$K$3:$O$79,2,)," ")&amp;IF(J43="","",","&amp;IFERROR(VLOOKUP($J43,【選択肢】!$K$3:$O$79,2,)," ")&amp;IF(K43="","",","&amp;IFERROR(VLOOKUP($K43,【選択肢】!$K$3:$O$79,2,)," ")&amp;IF(L43="","",","&amp;IFERROR(VLOOKUP($L43,【選択肢】!$K$3:$O$79,2,)," ")&amp;IF(M43="","",","&amp;IFERROR(VLOOKUP($M43,【選択肢】!$K$3:$O$79,2,)," "))))))))</f>
        <v/>
      </c>
      <c r="O43" s="20" t="str">
        <f>IF(H43="","",(IFERROR(VLOOKUP($H43,【選択肢】!$K$3:$O$79,4,)," ")&amp;IF(I43="","",","&amp;IFERROR(VLOOKUP($I43,【選択肢】!$K$3:$O$79,4,)," ")&amp;IF(J43="","",","&amp;IFERROR(VLOOKUP($J43,【選択肢】!$K$3:$O$79,4,)," ")&amp;IF(K43="","",","&amp;IFERROR(VLOOKUP($K43,【選択肢】!$K$3:$O$79,4,)," ")&amp;IF(L43="","",","&amp;IFERROR(VLOOKUP($L43,【選択肢】!$K$3:$O$79,4,)," ")&amp;IF(M43="","",","&amp;IFERROR(VLOOKUP($M43,【選択肢】!$K$3:$O$79,4,)," "))))))))</f>
        <v/>
      </c>
      <c r="P43" s="20" t="str">
        <f>IF(H43="","",(IFERROR(VLOOKUP($H43,【選択肢】!$K$3:$O$79,5,)," ")&amp;IF(I43="","",","&amp;IFERROR(VLOOKUP($I43,【選択肢】!$K$3:$O$79,5,)," ")&amp;IF(J43="","",","&amp;IFERROR(VLOOKUP($J43,【選択肢】!$K$3:$O$79,5,)," ")&amp;IF(K43="","",","&amp;IFERROR(VLOOKUP($K43,【選択肢】!$K$3:$O$79,5,)," ")&amp;IF(L43="","",","&amp;IFERROR(VLOOKUP($L43,【選択肢】!$K$3:$O$79,5,)," ")&amp;IF(M43="","",","&amp;IFERROR(VLOOKUP($M43,【選択肢】!$K$3:$O$79,5,)," "))))))))</f>
        <v/>
      </c>
      <c r="Q43" s="30"/>
      <c r="R43" s="22"/>
      <c r="S43" s="23"/>
      <c r="T43" s="23"/>
      <c r="U43" s="23"/>
      <c r="V43" s="23"/>
      <c r="W43" s="23"/>
      <c r="X43" s="23"/>
    </row>
    <row r="44" spans="2:24" x14ac:dyDescent="0.15">
      <c r="B44" s="24"/>
      <c r="C44" s="25"/>
      <c r="D44" s="26"/>
      <c r="E44" s="27"/>
      <c r="F44" s="27"/>
      <c r="G44" s="28">
        <f t="shared" si="6"/>
        <v>0</v>
      </c>
      <c r="H44" s="29"/>
      <c r="I44" s="29"/>
      <c r="J44" s="29"/>
      <c r="K44" s="29"/>
      <c r="L44" s="29"/>
      <c r="M44" s="29"/>
      <c r="N44" s="20" t="str">
        <f>IF(H44="","",(IFERROR(VLOOKUP($H44,【選択肢】!$K$3:$O$79,2,)," ")&amp;IF(I44="","",","&amp;IFERROR(VLOOKUP($I44,【選択肢】!$K$3:$O$79,2,)," ")&amp;IF(J44="","",","&amp;IFERROR(VLOOKUP($J44,【選択肢】!$K$3:$O$79,2,)," ")&amp;IF(K44="","",","&amp;IFERROR(VLOOKUP($K44,【選択肢】!$K$3:$O$79,2,)," ")&amp;IF(L44="","",","&amp;IFERROR(VLOOKUP($L44,【選択肢】!$K$3:$O$79,2,)," ")&amp;IF(M44="","",","&amp;IFERROR(VLOOKUP($M44,【選択肢】!$K$3:$O$79,2,)," "))))))))</f>
        <v/>
      </c>
      <c r="O44" s="20" t="str">
        <f>IF(H44="","",(IFERROR(VLOOKUP($H44,【選択肢】!$K$3:$O$79,4,)," ")&amp;IF(I44="","",","&amp;IFERROR(VLOOKUP($I44,【選択肢】!$K$3:$O$79,4,)," ")&amp;IF(J44="","",","&amp;IFERROR(VLOOKUP($J44,【選択肢】!$K$3:$O$79,4,)," ")&amp;IF(K44="","",","&amp;IFERROR(VLOOKUP($K44,【選択肢】!$K$3:$O$79,4,)," ")&amp;IF(L44="","",","&amp;IFERROR(VLOOKUP($L44,【選択肢】!$K$3:$O$79,4,)," ")&amp;IF(M44="","",","&amp;IFERROR(VLOOKUP($M44,【選択肢】!$K$3:$O$79,4,)," "))))))))</f>
        <v/>
      </c>
      <c r="P44" s="20" t="str">
        <f>IF(H44="","",(IFERROR(VLOOKUP($H44,【選択肢】!$K$3:$O$79,5,)," ")&amp;IF(I44="","",","&amp;IFERROR(VLOOKUP($I44,【選択肢】!$K$3:$O$79,5,)," ")&amp;IF(J44="","",","&amp;IFERROR(VLOOKUP($J44,【選択肢】!$K$3:$O$79,5,)," ")&amp;IF(K44="","",","&amp;IFERROR(VLOOKUP($K44,【選択肢】!$K$3:$O$79,5,)," ")&amp;IF(L44="","",","&amp;IFERROR(VLOOKUP($L44,【選択肢】!$K$3:$O$79,5,)," ")&amp;IF(M44="","",","&amp;IFERROR(VLOOKUP($M44,【選択肢】!$K$3:$O$79,5,)," "))))))))</f>
        <v/>
      </c>
      <c r="Q44" s="30"/>
      <c r="R44" s="22"/>
      <c r="S44" s="23"/>
      <c r="T44" s="23"/>
      <c r="U44" s="23"/>
      <c r="V44" s="23"/>
      <c r="W44" s="23"/>
      <c r="X44" s="23"/>
    </row>
    <row r="45" spans="2:24" x14ac:dyDescent="0.15">
      <c r="B45" s="24"/>
      <c r="C45" s="25"/>
      <c r="D45" s="26"/>
      <c r="E45" s="27"/>
      <c r="F45" s="27"/>
      <c r="G45" s="28">
        <f t="shared" si="6"/>
        <v>0</v>
      </c>
      <c r="H45" s="29"/>
      <c r="I45" s="29"/>
      <c r="J45" s="29"/>
      <c r="K45" s="29"/>
      <c r="L45" s="29"/>
      <c r="M45" s="29"/>
      <c r="N45" s="20" t="str">
        <f>IF(H45="","",(IFERROR(VLOOKUP($H45,【選択肢】!$K$3:$O$79,2,)," ")&amp;IF(I45="","",","&amp;IFERROR(VLOOKUP($I45,【選択肢】!$K$3:$O$79,2,)," ")&amp;IF(J45="","",","&amp;IFERROR(VLOOKUP($J45,【選択肢】!$K$3:$O$79,2,)," ")&amp;IF(K45="","",","&amp;IFERROR(VLOOKUP($K45,【選択肢】!$K$3:$O$79,2,)," ")&amp;IF(L45="","",","&amp;IFERROR(VLOOKUP($L45,【選択肢】!$K$3:$O$79,2,)," ")&amp;IF(M45="","",","&amp;IFERROR(VLOOKUP($M45,【選択肢】!$K$3:$O$79,2,)," "))))))))</f>
        <v/>
      </c>
      <c r="O45" s="20" t="str">
        <f>IF(H45="","",(IFERROR(VLOOKUP($H45,【選択肢】!$K$3:$O$79,4,)," ")&amp;IF(I45="","",","&amp;IFERROR(VLOOKUP($I45,【選択肢】!$K$3:$O$79,4,)," ")&amp;IF(J45="","",","&amp;IFERROR(VLOOKUP($J45,【選択肢】!$K$3:$O$79,4,)," ")&amp;IF(K45="","",","&amp;IFERROR(VLOOKUP($K45,【選択肢】!$K$3:$O$79,4,)," ")&amp;IF(L45="","",","&amp;IFERROR(VLOOKUP($L45,【選択肢】!$K$3:$O$79,4,)," ")&amp;IF(M45="","",","&amp;IFERROR(VLOOKUP($M45,【選択肢】!$K$3:$O$79,4,)," "))))))))</f>
        <v/>
      </c>
      <c r="P45" s="20" t="str">
        <f>IF(H45="","",(IFERROR(VLOOKUP($H45,【選択肢】!$K$3:$O$79,5,)," ")&amp;IF(I45="","",","&amp;IFERROR(VLOOKUP($I45,【選択肢】!$K$3:$O$79,5,)," ")&amp;IF(J45="","",","&amp;IFERROR(VLOOKUP($J45,【選択肢】!$K$3:$O$79,5,)," ")&amp;IF(K45="","",","&amp;IFERROR(VLOOKUP($K45,【選択肢】!$K$3:$O$79,5,)," ")&amp;IF(L45="","",","&amp;IFERROR(VLOOKUP($L45,【選択肢】!$K$3:$O$79,5,)," ")&amp;IF(M45="","",","&amp;IFERROR(VLOOKUP($M45,【選択肢】!$K$3:$O$79,5,)," "))))))))</f>
        <v/>
      </c>
      <c r="Q45" s="30"/>
      <c r="R45" s="22"/>
      <c r="S45" s="23"/>
      <c r="T45" s="23"/>
      <c r="U45" s="23"/>
      <c r="V45" s="23"/>
      <c r="W45" s="23"/>
      <c r="X45" s="23"/>
    </row>
    <row r="46" spans="2:24" x14ac:dyDescent="0.15">
      <c r="B46" s="24"/>
      <c r="C46" s="25"/>
      <c r="D46" s="26"/>
      <c r="E46" s="27"/>
      <c r="F46" s="27"/>
      <c r="G46" s="28">
        <f t="shared" si="6"/>
        <v>0</v>
      </c>
      <c r="H46" s="29"/>
      <c r="I46" s="29"/>
      <c r="J46" s="29"/>
      <c r="K46" s="29"/>
      <c r="L46" s="29"/>
      <c r="M46" s="29"/>
      <c r="N46" s="20" t="str">
        <f>IF(H46="","",(IFERROR(VLOOKUP($H46,【選択肢】!$K$3:$O$79,2,)," ")&amp;IF(I46="","",","&amp;IFERROR(VLOOKUP($I46,【選択肢】!$K$3:$O$79,2,)," ")&amp;IF(J46="","",","&amp;IFERROR(VLOOKUP($J46,【選択肢】!$K$3:$O$79,2,)," ")&amp;IF(K46="","",","&amp;IFERROR(VLOOKUP($K46,【選択肢】!$K$3:$O$79,2,)," ")&amp;IF(L46="","",","&amp;IFERROR(VLOOKUP($L46,【選択肢】!$K$3:$O$79,2,)," ")&amp;IF(M46="","",","&amp;IFERROR(VLOOKUP($M46,【選択肢】!$K$3:$O$79,2,)," "))))))))</f>
        <v/>
      </c>
      <c r="O46" s="20" t="str">
        <f>IF(H46="","",(IFERROR(VLOOKUP($H46,【選択肢】!$K$3:$O$79,4,)," ")&amp;IF(I46="","",","&amp;IFERROR(VLOOKUP($I46,【選択肢】!$K$3:$O$79,4,)," ")&amp;IF(J46="","",","&amp;IFERROR(VLOOKUP($J46,【選択肢】!$K$3:$O$79,4,)," ")&amp;IF(K46="","",","&amp;IFERROR(VLOOKUP($K46,【選択肢】!$K$3:$O$79,4,)," ")&amp;IF(L46="","",","&amp;IFERROR(VLOOKUP($L46,【選択肢】!$K$3:$O$79,4,)," ")&amp;IF(M46="","",","&amp;IFERROR(VLOOKUP($M46,【選択肢】!$K$3:$O$79,4,)," "))))))))</f>
        <v/>
      </c>
      <c r="P46" s="20" t="str">
        <f>IF(H46="","",(IFERROR(VLOOKUP($H46,【選択肢】!$K$3:$O$79,5,)," ")&amp;IF(I46="","",","&amp;IFERROR(VLOOKUP($I46,【選択肢】!$K$3:$O$79,5,)," ")&amp;IF(J46="","",","&amp;IFERROR(VLOOKUP($J46,【選択肢】!$K$3:$O$79,5,)," ")&amp;IF(K46="","",","&amp;IFERROR(VLOOKUP($K46,【選択肢】!$K$3:$O$79,5,)," ")&amp;IF(L46="","",","&amp;IFERROR(VLOOKUP($L46,【選択肢】!$K$3:$O$79,5,)," ")&amp;IF(M46="","",","&amp;IFERROR(VLOOKUP($M46,【選択肢】!$K$3:$O$79,5,)," "))))))))</f>
        <v/>
      </c>
      <c r="Q46" s="30"/>
      <c r="R46" s="22"/>
      <c r="S46" s="23"/>
      <c r="T46" s="23"/>
      <c r="U46" s="23"/>
      <c r="V46" s="23"/>
      <c r="W46" s="23"/>
      <c r="X46" s="23"/>
    </row>
    <row r="47" spans="2:24" x14ac:dyDescent="0.15">
      <c r="B47" s="24"/>
      <c r="C47" s="25"/>
      <c r="D47" s="26"/>
      <c r="E47" s="27"/>
      <c r="F47" s="27"/>
      <c r="G47" s="28">
        <f>SUM(E47+F47)</f>
        <v>0</v>
      </c>
      <c r="H47" s="29"/>
      <c r="I47" s="29"/>
      <c r="J47" s="29"/>
      <c r="K47" s="29"/>
      <c r="L47" s="29"/>
      <c r="M47" s="29"/>
      <c r="N47" s="20" t="str">
        <f>IF(H47="","",(IFERROR(VLOOKUP($H47,【選択肢】!$K$3:$O$79,2,)," ")&amp;IF(I47="","",","&amp;IFERROR(VLOOKUP($I47,【選択肢】!$K$3:$O$79,2,)," ")&amp;IF(J47="","",","&amp;IFERROR(VLOOKUP($J47,【選択肢】!$K$3:$O$79,2,)," ")&amp;IF(K47="","",","&amp;IFERROR(VLOOKUP($K47,【選択肢】!$K$3:$O$79,2,)," ")&amp;IF(L47="","",","&amp;IFERROR(VLOOKUP($L47,【選択肢】!$K$3:$O$79,2,)," ")&amp;IF(M47="","",","&amp;IFERROR(VLOOKUP($M47,【選択肢】!$K$3:$O$79,2,)," "))))))))</f>
        <v/>
      </c>
      <c r="O47" s="20" t="str">
        <f>IF(H47="","",(IFERROR(VLOOKUP($H47,【選択肢】!$K$3:$O$79,4,)," ")&amp;IF(I47="","",","&amp;IFERROR(VLOOKUP($I47,【選択肢】!$K$3:$O$79,4,)," ")&amp;IF(J47="","",","&amp;IFERROR(VLOOKUP($J47,【選択肢】!$K$3:$O$79,4,)," ")&amp;IF(K47="","",","&amp;IFERROR(VLOOKUP($K47,【選択肢】!$K$3:$O$79,4,)," ")&amp;IF(L47="","",","&amp;IFERROR(VLOOKUP($L47,【選択肢】!$K$3:$O$79,4,)," ")&amp;IF(M47="","",","&amp;IFERROR(VLOOKUP($M47,【選択肢】!$K$3:$O$79,4,)," "))))))))</f>
        <v/>
      </c>
      <c r="P47" s="20" t="str">
        <f>IF(H47="","",(IFERROR(VLOOKUP($H47,【選択肢】!$K$3:$O$79,5,)," ")&amp;IF(I47="","",","&amp;IFERROR(VLOOKUP($I47,【選択肢】!$K$3:$O$79,5,)," ")&amp;IF(J47="","",","&amp;IFERROR(VLOOKUP($J47,【選択肢】!$K$3:$O$79,5,)," ")&amp;IF(K47="","",","&amp;IFERROR(VLOOKUP($K47,【選択肢】!$K$3:$O$79,5,)," ")&amp;IF(L47="","",","&amp;IFERROR(VLOOKUP($L47,【選択肢】!$K$3:$O$79,5,)," ")&amp;IF(M47="","",","&amp;IFERROR(VLOOKUP($M47,【選択肢】!$K$3:$O$79,5,)," "))))))))</f>
        <v/>
      </c>
      <c r="Q47" s="30"/>
      <c r="R47" s="22"/>
      <c r="S47" s="23"/>
      <c r="T47" s="23"/>
      <c r="U47" s="23"/>
      <c r="V47" s="23"/>
      <c r="W47" s="23"/>
      <c r="X47" s="23"/>
    </row>
    <row r="48" spans="2:24" x14ac:dyDescent="0.15">
      <c r="B48" s="24"/>
      <c r="C48" s="25"/>
      <c r="D48" s="26"/>
      <c r="E48" s="27"/>
      <c r="F48" s="27"/>
      <c r="G48" s="28">
        <f t="shared" ref="G48" si="7">SUM(E48+F48)</f>
        <v>0</v>
      </c>
      <c r="H48" s="29"/>
      <c r="I48" s="29"/>
      <c r="J48" s="29"/>
      <c r="K48" s="29"/>
      <c r="L48" s="29"/>
      <c r="M48" s="29"/>
      <c r="N48" s="20" t="str">
        <f>IF(H48="","",(IFERROR(VLOOKUP($H48,【選択肢】!$K$3:$O$79,2,)," ")&amp;IF(I48="","",","&amp;IFERROR(VLOOKUP($I48,【選択肢】!$K$3:$O$79,2,)," ")&amp;IF(J48="","",","&amp;IFERROR(VLOOKUP($J48,【選択肢】!$K$3:$O$79,2,)," ")&amp;IF(K48="","",","&amp;IFERROR(VLOOKUP($K48,【選択肢】!$K$3:$O$79,2,)," ")&amp;IF(L48="","",","&amp;IFERROR(VLOOKUP($L48,【選択肢】!$K$3:$O$79,2,)," ")&amp;IF(M48="","",","&amp;IFERROR(VLOOKUP($M48,【選択肢】!$K$3:$O$79,2,)," "))))))))</f>
        <v/>
      </c>
      <c r="O48" s="20" t="str">
        <f>IF(H48="","",(IFERROR(VLOOKUP($H48,【選択肢】!$K$3:$O$79,4,)," ")&amp;IF(I48="","",","&amp;IFERROR(VLOOKUP($I48,【選択肢】!$K$3:$O$79,4,)," ")&amp;IF(J48="","",","&amp;IFERROR(VLOOKUP($J48,【選択肢】!$K$3:$O$79,4,)," ")&amp;IF(K48="","",","&amp;IFERROR(VLOOKUP($K48,【選択肢】!$K$3:$O$79,4,)," ")&amp;IF(L48="","",","&amp;IFERROR(VLOOKUP($L48,【選択肢】!$K$3:$O$79,4,)," ")&amp;IF(M48="","",","&amp;IFERROR(VLOOKUP($M48,【選択肢】!$K$3:$O$79,4,)," "))))))))</f>
        <v/>
      </c>
      <c r="P48" s="20" t="str">
        <f>IF(H48="","",(IFERROR(VLOOKUP($H48,【選択肢】!$K$3:$O$79,5,)," ")&amp;IF(I48="","",","&amp;IFERROR(VLOOKUP($I48,【選択肢】!$K$3:$O$79,5,)," ")&amp;IF(J48="","",","&amp;IFERROR(VLOOKUP($J48,【選択肢】!$K$3:$O$79,5,)," ")&amp;IF(K48="","",","&amp;IFERROR(VLOOKUP($K48,【選択肢】!$K$3:$O$79,5,)," ")&amp;IF(L48="","",","&amp;IFERROR(VLOOKUP($L48,【選択肢】!$K$3:$O$79,5,)," ")&amp;IF(M48="","",","&amp;IFERROR(VLOOKUP($M48,【選択肢】!$K$3:$O$79,5,)," "))))))))</f>
        <v/>
      </c>
      <c r="Q48" s="30"/>
      <c r="R48" s="22"/>
      <c r="S48" s="23"/>
      <c r="T48" s="23"/>
      <c r="U48" s="23"/>
      <c r="V48" s="23"/>
      <c r="W48" s="23"/>
      <c r="X48" s="23"/>
    </row>
    <row r="49" spans="2:24" x14ac:dyDescent="0.15">
      <c r="B49" s="35"/>
      <c r="C49" s="31"/>
      <c r="D49" s="26"/>
      <c r="E49" s="27"/>
      <c r="F49" s="32"/>
      <c r="G49" s="28">
        <f>SUM(E49+F49)</f>
        <v>0</v>
      </c>
      <c r="H49" s="33"/>
      <c r="I49" s="33"/>
      <c r="J49" s="33"/>
      <c r="K49" s="33"/>
      <c r="L49" s="33"/>
      <c r="M49" s="33"/>
      <c r="N49" s="20" t="str">
        <f>IF(H49="","",(IFERROR(VLOOKUP($H49,【選択肢】!$K$3:$O$79,2,)," ")&amp;IF(I49="","",","&amp;IFERROR(VLOOKUP($I49,【選択肢】!$K$3:$O$79,2,)," ")&amp;IF(J49="","",","&amp;IFERROR(VLOOKUP($J49,【選択肢】!$K$3:$O$79,2,)," ")&amp;IF(K49="","",","&amp;IFERROR(VLOOKUP($K49,【選択肢】!$K$3:$O$79,2,)," ")&amp;IF(L49="","",","&amp;IFERROR(VLOOKUP($L49,【選択肢】!$K$3:$O$79,2,)," ")&amp;IF(M49="","",","&amp;IFERROR(VLOOKUP($M49,【選択肢】!$K$3:$O$79,2,)," "))))))))</f>
        <v/>
      </c>
      <c r="O49" s="20" t="str">
        <f>IF(H49="","",(IFERROR(VLOOKUP($H49,【選択肢】!$K$3:$O$79,4,)," ")&amp;IF(I49="","",","&amp;IFERROR(VLOOKUP($I49,【選択肢】!$K$3:$O$79,4,)," ")&amp;IF(J49="","",","&amp;IFERROR(VLOOKUP($J49,【選択肢】!$K$3:$O$79,4,)," ")&amp;IF(K49="","",","&amp;IFERROR(VLOOKUP($K49,【選択肢】!$K$3:$O$79,4,)," ")&amp;IF(L49="","",","&amp;IFERROR(VLOOKUP($L49,【選択肢】!$K$3:$O$79,4,)," ")&amp;IF(M49="","",","&amp;IFERROR(VLOOKUP($M49,【選択肢】!$K$3:$O$79,4,)," "))))))))</f>
        <v/>
      </c>
      <c r="P49" s="20" t="str">
        <f>IF(H49="","",(IFERROR(VLOOKUP($H49,【選択肢】!$K$3:$O$79,5,)," ")&amp;IF(I49="","",","&amp;IFERROR(VLOOKUP($I49,【選択肢】!$K$3:$O$79,5,)," ")&amp;IF(J49="","",","&amp;IFERROR(VLOOKUP($J49,【選択肢】!$K$3:$O$79,5,)," ")&amp;IF(K49="","",","&amp;IFERROR(VLOOKUP($K49,【選択肢】!$K$3:$O$79,5,)," ")&amp;IF(L49="","",","&amp;IFERROR(VLOOKUP($L49,【選択肢】!$K$3:$O$79,5,)," ")&amp;IF(M49="","",","&amp;IFERROR(VLOOKUP($M49,【選択肢】!$K$3:$O$79,5,)," "))))))))</f>
        <v/>
      </c>
      <c r="Q49" s="34"/>
      <c r="R49" s="22"/>
      <c r="S49" s="23"/>
      <c r="T49" s="23"/>
      <c r="U49" s="23"/>
      <c r="V49" s="23"/>
      <c r="W49" s="23"/>
      <c r="X49" s="23"/>
    </row>
    <row r="50" spans="2:24" ht="26.25" customHeight="1" x14ac:dyDescent="0.15">
      <c r="B50" s="36"/>
      <c r="C50" s="37"/>
      <c r="D50" s="38"/>
      <c r="E50" s="39"/>
      <c r="F50" s="40" t="s">
        <v>20</v>
      </c>
      <c r="G50" s="41"/>
      <c r="H50" s="42"/>
      <c r="I50" s="42"/>
      <c r="J50" s="42"/>
      <c r="K50" s="42"/>
      <c r="L50" s="42"/>
      <c r="M50" s="42"/>
      <c r="N50" s="43" t="s">
        <v>474</v>
      </c>
      <c r="O50" s="43" t="s">
        <v>474</v>
      </c>
      <c r="P50" s="43" t="s">
        <v>474</v>
      </c>
      <c r="Q50" s="44"/>
      <c r="R50" s="22"/>
      <c r="S50" s="23"/>
      <c r="T50" s="23"/>
      <c r="U50" s="23"/>
      <c r="V50" s="23"/>
      <c r="W50" s="23"/>
      <c r="X50" s="23"/>
    </row>
    <row r="51" spans="2:24" ht="18" customHeight="1" x14ac:dyDescent="0.15">
      <c r="B51" s="45"/>
      <c r="C51" s="46"/>
      <c r="D51" s="47"/>
      <c r="E51" s="48"/>
      <c r="F51" s="48"/>
      <c r="G51" s="49">
        <f>SUM(E51+F51)</f>
        <v>0</v>
      </c>
      <c r="H51" s="50"/>
      <c r="I51" s="50"/>
      <c r="J51" s="50"/>
      <c r="K51" s="50"/>
      <c r="L51" s="50"/>
      <c r="M51" s="50"/>
      <c r="N51" s="51"/>
      <c r="O51" s="52"/>
      <c r="P51" s="53"/>
      <c r="Q51" s="54"/>
      <c r="X51" s="55"/>
    </row>
    <row r="52" spans="2:24" ht="34.5" customHeight="1" x14ac:dyDescent="0.15">
      <c r="B52" s="45"/>
      <c r="C52" s="46"/>
      <c r="D52" s="47"/>
      <c r="E52" s="56" t="s">
        <v>13</v>
      </c>
      <c r="F52" s="57" t="s">
        <v>21</v>
      </c>
      <c r="G52" s="58" t="s">
        <v>22</v>
      </c>
      <c r="H52" s="50"/>
      <c r="I52" s="50"/>
      <c r="J52" s="50"/>
      <c r="K52" s="50"/>
      <c r="L52" s="50"/>
      <c r="M52" s="50"/>
      <c r="N52" s="51"/>
      <c r="O52" s="52"/>
      <c r="P52" s="53"/>
      <c r="Q52" s="54"/>
      <c r="X52" s="55"/>
    </row>
    <row r="53" spans="2:24" ht="33" customHeight="1" x14ac:dyDescent="0.15">
      <c r="B53" s="209" t="s">
        <v>23</v>
      </c>
      <c r="C53" s="209"/>
      <c r="D53" s="209"/>
      <c r="E53" s="59">
        <f>MAX(E8:E50)</f>
        <v>0</v>
      </c>
      <c r="F53" s="59">
        <f>MAX(F8:F50)</f>
        <v>0</v>
      </c>
      <c r="G53" s="60">
        <f>SUM(E53+F53)</f>
        <v>0</v>
      </c>
      <c r="H53" s="50"/>
      <c r="I53" s="50"/>
      <c r="J53" s="50"/>
      <c r="K53" s="50"/>
      <c r="L53" s="50"/>
      <c r="M53" s="50"/>
      <c r="N53" s="51" t="s">
        <v>475</v>
      </c>
      <c r="O53" s="52"/>
      <c r="P53" s="53"/>
      <c r="Q53" s="54"/>
      <c r="X53" s="55"/>
    </row>
    <row r="54" spans="2:24" ht="33" customHeight="1" x14ac:dyDescent="0.15">
      <c r="B54" s="45"/>
      <c r="C54" s="46"/>
      <c r="D54" s="47"/>
      <c r="E54" s="48"/>
      <c r="F54" s="48"/>
      <c r="G54" s="49"/>
      <c r="H54" s="50"/>
      <c r="I54" s="50"/>
      <c r="J54" s="50"/>
      <c r="K54" s="50"/>
      <c r="L54" s="50"/>
      <c r="M54" s="50"/>
      <c r="N54" s="51"/>
      <c r="O54" s="52"/>
      <c r="P54" s="53"/>
      <c r="Q54" s="54"/>
      <c r="X54" s="55"/>
    </row>
    <row r="55" spans="2:24" ht="18" customHeight="1" x14ac:dyDescent="0.15">
      <c r="B55" s="200"/>
      <c r="C55" s="201"/>
      <c r="D55" s="202"/>
      <c r="E55" s="61"/>
      <c r="F55" s="61"/>
      <c r="G55" s="61"/>
      <c r="H55" s="61"/>
      <c r="I55" s="61"/>
      <c r="J55" s="61"/>
      <c r="K55" s="61"/>
      <c r="L55" s="61"/>
      <c r="M55" s="61"/>
      <c r="N55" s="62"/>
      <c r="O55" s="54"/>
      <c r="P55" s="203"/>
      <c r="Q55" s="204"/>
      <c r="X55" s="55"/>
    </row>
    <row r="56" spans="2:24" ht="18" customHeight="1" x14ac:dyDescent="0.15">
      <c r="B56" s="200"/>
      <c r="C56" s="201"/>
      <c r="D56" s="202"/>
      <c r="E56" s="61"/>
      <c r="F56" s="61"/>
      <c r="G56" s="61"/>
      <c r="H56" s="61"/>
      <c r="I56" s="61"/>
      <c r="J56" s="61"/>
      <c r="K56" s="61"/>
      <c r="L56" s="61"/>
      <c r="M56" s="61"/>
      <c r="N56" s="62"/>
      <c r="O56" s="63"/>
      <c r="P56" s="203"/>
      <c r="Q56" s="204"/>
    </row>
    <row r="57" spans="2:24" ht="18" customHeight="1" x14ac:dyDescent="0.15">
      <c r="B57" s="200"/>
      <c r="C57" s="201"/>
      <c r="D57" s="202"/>
      <c r="E57" s="61"/>
      <c r="F57" s="61"/>
      <c r="G57" s="61"/>
      <c r="H57" s="61"/>
      <c r="I57" s="61"/>
      <c r="J57" s="61"/>
      <c r="K57" s="61"/>
      <c r="L57" s="61"/>
      <c r="M57" s="61"/>
      <c r="N57" s="62"/>
      <c r="O57" s="54"/>
      <c r="P57" s="203"/>
      <c r="Q57" s="204"/>
    </row>
    <row r="58" spans="2:24" ht="18" customHeight="1" x14ac:dyDescent="0.15">
      <c r="B58" s="200"/>
      <c r="C58" s="201"/>
      <c r="D58" s="202"/>
      <c r="E58" s="61"/>
      <c r="F58" s="61"/>
      <c r="G58" s="61"/>
      <c r="H58" s="61"/>
      <c r="I58" s="61"/>
      <c r="J58" s="61"/>
      <c r="K58" s="61"/>
      <c r="L58" s="61"/>
      <c r="M58" s="61"/>
      <c r="N58" s="62"/>
      <c r="O58" s="54"/>
      <c r="P58" s="203"/>
      <c r="Q58" s="204"/>
    </row>
    <row r="59" spans="2:24" ht="18" customHeight="1" x14ac:dyDescent="0.15">
      <c r="B59" s="200"/>
      <c r="C59" s="201"/>
      <c r="D59" s="202"/>
      <c r="E59" s="61"/>
      <c r="F59" s="61"/>
      <c r="G59" s="61"/>
      <c r="H59" s="61"/>
      <c r="I59" s="61"/>
      <c r="J59" s="61"/>
      <c r="K59" s="61"/>
      <c r="L59" s="61"/>
      <c r="M59" s="61"/>
      <c r="N59" s="62"/>
      <c r="O59" s="63"/>
      <c r="P59" s="203"/>
      <c r="Q59" s="204"/>
    </row>
    <row r="60" spans="2:24" ht="18" customHeight="1" x14ac:dyDescent="0.15">
      <c r="B60" s="200"/>
      <c r="C60" s="201"/>
      <c r="D60" s="202"/>
      <c r="E60" s="61"/>
      <c r="F60" s="61"/>
      <c r="G60" s="61"/>
      <c r="H60" s="61"/>
      <c r="I60" s="61"/>
      <c r="J60" s="61"/>
      <c r="K60" s="61"/>
      <c r="L60" s="61"/>
      <c r="M60" s="61"/>
      <c r="N60" s="62"/>
      <c r="O60" s="54"/>
      <c r="P60" s="203"/>
      <c r="Q60" s="204"/>
    </row>
    <row r="61" spans="2:24" ht="18" customHeight="1" x14ac:dyDescent="0.15">
      <c r="B61" s="200"/>
      <c r="C61" s="201"/>
      <c r="D61" s="202"/>
      <c r="E61" s="61"/>
      <c r="F61" s="61"/>
      <c r="G61" s="61"/>
      <c r="H61" s="61"/>
      <c r="I61" s="61"/>
      <c r="J61" s="61"/>
      <c r="K61" s="61"/>
      <c r="L61" s="61"/>
      <c r="M61" s="61"/>
      <c r="N61" s="62"/>
      <c r="O61" s="54"/>
      <c r="P61" s="203"/>
      <c r="Q61" s="204"/>
    </row>
    <row r="62" spans="2:24" ht="18" customHeight="1" x14ac:dyDescent="0.15">
      <c r="B62" s="200"/>
      <c r="C62" s="201"/>
      <c r="D62" s="202"/>
      <c r="E62" s="61"/>
      <c r="F62" s="61"/>
      <c r="G62" s="61"/>
      <c r="H62" s="61"/>
      <c r="I62" s="61"/>
      <c r="J62" s="61"/>
      <c r="K62" s="61"/>
      <c r="L62" s="61"/>
      <c r="M62" s="61"/>
      <c r="N62" s="61"/>
      <c r="O62" s="63"/>
      <c r="P62" s="203"/>
      <c r="Q62" s="204"/>
    </row>
    <row r="63" spans="2:24" ht="18" customHeight="1" x14ac:dyDescent="0.15">
      <c r="B63" s="200"/>
      <c r="C63" s="201"/>
      <c r="D63" s="202"/>
      <c r="E63" s="61"/>
      <c r="F63" s="61"/>
      <c r="G63" s="61"/>
      <c r="H63" s="61"/>
      <c r="I63" s="61"/>
      <c r="J63" s="61"/>
      <c r="K63" s="61"/>
      <c r="L63" s="61"/>
      <c r="M63" s="61"/>
      <c r="N63" s="62"/>
      <c r="O63" s="54"/>
      <c r="P63" s="203"/>
      <c r="Q63" s="204"/>
    </row>
    <row r="64" spans="2:24" ht="18" customHeight="1" x14ac:dyDescent="0.15">
      <c r="B64" s="200"/>
      <c r="C64" s="201"/>
      <c r="D64" s="202"/>
      <c r="E64" s="61"/>
      <c r="F64" s="61"/>
      <c r="G64" s="61"/>
      <c r="H64" s="61"/>
      <c r="I64" s="61"/>
      <c r="J64" s="61"/>
      <c r="K64" s="61"/>
      <c r="L64" s="61"/>
      <c r="M64" s="61"/>
      <c r="N64" s="62"/>
      <c r="O64" s="54"/>
      <c r="P64" s="203"/>
      <c r="Q64" s="204"/>
    </row>
    <row r="65" spans="2:17" ht="18" customHeight="1" x14ac:dyDescent="0.15">
      <c r="B65" s="200"/>
      <c r="C65" s="201"/>
      <c r="D65" s="202"/>
      <c r="E65" s="61"/>
      <c r="F65" s="61"/>
      <c r="G65" s="61"/>
      <c r="H65" s="61"/>
      <c r="I65" s="61"/>
      <c r="J65" s="61"/>
      <c r="K65" s="61"/>
      <c r="L65" s="61"/>
      <c r="M65" s="61"/>
      <c r="N65" s="62"/>
      <c r="O65" s="63"/>
      <c r="P65" s="203"/>
      <c r="Q65" s="204"/>
    </row>
    <row r="66" spans="2:17" ht="18" customHeight="1" x14ac:dyDescent="0.15">
      <c r="B66" s="200"/>
      <c r="C66" s="201"/>
      <c r="D66" s="202"/>
      <c r="E66" s="61"/>
      <c r="F66" s="61"/>
      <c r="G66" s="61"/>
      <c r="H66" s="61"/>
      <c r="I66" s="61"/>
      <c r="J66" s="61"/>
      <c r="K66" s="61"/>
      <c r="L66" s="61"/>
      <c r="M66" s="61"/>
      <c r="N66" s="62"/>
      <c r="O66" s="54"/>
      <c r="P66" s="203"/>
      <c r="Q66" s="204"/>
    </row>
    <row r="67" spans="2:17" ht="18" customHeight="1" x14ac:dyDescent="0.15">
      <c r="B67" s="200"/>
      <c r="C67" s="201"/>
      <c r="D67" s="202"/>
      <c r="E67" s="61"/>
      <c r="F67" s="61"/>
      <c r="G67" s="61"/>
      <c r="H67" s="61"/>
      <c r="I67" s="61"/>
      <c r="J67" s="61"/>
      <c r="K67" s="61"/>
      <c r="L67" s="61"/>
      <c r="M67" s="61"/>
      <c r="N67" s="62"/>
      <c r="O67" s="54"/>
      <c r="P67" s="203"/>
      <c r="Q67" s="204"/>
    </row>
    <row r="68" spans="2:17" ht="18" customHeight="1" x14ac:dyDescent="0.15">
      <c r="B68" s="200"/>
      <c r="C68" s="201"/>
      <c r="D68" s="202"/>
      <c r="E68" s="61"/>
      <c r="F68" s="61"/>
      <c r="G68" s="61"/>
      <c r="H68" s="61"/>
      <c r="I68" s="61"/>
      <c r="J68" s="61"/>
      <c r="K68" s="61"/>
      <c r="L68" s="61"/>
      <c r="M68" s="61"/>
      <c r="N68" s="62"/>
      <c r="O68" s="63"/>
      <c r="P68" s="203"/>
      <c r="Q68" s="204"/>
    </row>
    <row r="69" spans="2:17" ht="18" customHeight="1" x14ac:dyDescent="0.15">
      <c r="B69" s="200"/>
      <c r="C69" s="201"/>
      <c r="D69" s="202"/>
      <c r="E69" s="61"/>
      <c r="F69" s="61"/>
      <c r="G69" s="61"/>
      <c r="H69" s="61"/>
      <c r="I69" s="61"/>
      <c r="J69" s="61"/>
      <c r="K69" s="61"/>
      <c r="L69" s="61"/>
      <c r="M69" s="61"/>
      <c r="N69" s="62"/>
      <c r="O69" s="54"/>
      <c r="P69" s="203"/>
      <c r="Q69" s="204"/>
    </row>
    <row r="70" spans="2:17" ht="18" customHeight="1" x14ac:dyDescent="0.15">
      <c r="B70" s="200"/>
      <c r="C70" s="201"/>
      <c r="D70" s="202"/>
      <c r="E70" s="61"/>
      <c r="F70" s="61"/>
      <c r="G70" s="61"/>
      <c r="H70" s="61"/>
      <c r="I70" s="61"/>
      <c r="J70" s="61"/>
      <c r="K70" s="61"/>
      <c r="L70" s="61"/>
      <c r="M70" s="61"/>
      <c r="N70" s="62"/>
      <c r="O70" s="54"/>
      <c r="P70" s="203"/>
      <c r="Q70" s="204"/>
    </row>
    <row r="71" spans="2:17" ht="18" customHeight="1" x14ac:dyDescent="0.15">
      <c r="B71" s="200"/>
      <c r="C71" s="201"/>
      <c r="D71" s="202"/>
      <c r="E71" s="61"/>
      <c r="F71" s="61"/>
      <c r="G71" s="61"/>
      <c r="H71" s="61"/>
      <c r="I71" s="61"/>
      <c r="J71" s="61"/>
      <c r="K71" s="61"/>
      <c r="L71" s="61"/>
      <c r="M71" s="61"/>
      <c r="N71" s="62"/>
      <c r="O71" s="63"/>
      <c r="P71" s="203"/>
      <c r="Q71" s="204"/>
    </row>
    <row r="72" spans="2:17" ht="18" customHeight="1" x14ac:dyDescent="0.15">
      <c r="B72" s="200"/>
      <c r="C72" s="201"/>
      <c r="D72" s="202"/>
      <c r="E72" s="61"/>
      <c r="F72" s="61"/>
      <c r="G72" s="61"/>
      <c r="H72" s="61"/>
      <c r="I72" s="61"/>
      <c r="J72" s="61"/>
      <c r="K72" s="61"/>
      <c r="L72" s="61"/>
      <c r="M72" s="61"/>
      <c r="N72" s="62"/>
      <c r="O72" s="54"/>
      <c r="P72" s="203"/>
      <c r="Q72" s="204"/>
    </row>
    <row r="73" spans="2:17" ht="18" customHeight="1" x14ac:dyDescent="0.15">
      <c r="B73" s="200"/>
      <c r="C73" s="201"/>
      <c r="D73" s="202"/>
      <c r="E73" s="61"/>
      <c r="F73" s="61"/>
      <c r="G73" s="61"/>
      <c r="H73" s="61"/>
      <c r="I73" s="61"/>
      <c r="J73" s="61"/>
      <c r="K73" s="61"/>
      <c r="L73" s="61"/>
      <c r="M73" s="61"/>
      <c r="N73" s="62"/>
      <c r="O73" s="54"/>
      <c r="P73" s="203"/>
      <c r="Q73" s="204"/>
    </row>
    <row r="74" spans="2:17" ht="18" customHeight="1" x14ac:dyDescent="0.15">
      <c r="B74" s="200"/>
      <c r="C74" s="201"/>
      <c r="D74" s="202"/>
      <c r="E74" s="61"/>
      <c r="F74" s="61"/>
      <c r="G74" s="61"/>
      <c r="H74" s="61"/>
      <c r="I74" s="61"/>
      <c r="J74" s="61"/>
      <c r="K74" s="61"/>
      <c r="L74" s="61"/>
      <c r="M74" s="61"/>
      <c r="N74" s="62"/>
      <c r="O74" s="63"/>
      <c r="P74" s="203"/>
      <c r="Q74" s="204"/>
    </row>
    <row r="75" spans="2:17" ht="18" customHeight="1" x14ac:dyDescent="0.15">
      <c r="B75" s="200"/>
      <c r="C75" s="201"/>
      <c r="D75" s="202"/>
      <c r="E75" s="61"/>
      <c r="F75" s="61"/>
      <c r="G75" s="61"/>
      <c r="H75" s="61"/>
      <c r="I75" s="61"/>
      <c r="J75" s="61"/>
      <c r="K75" s="61"/>
      <c r="L75" s="61"/>
      <c r="M75" s="61"/>
      <c r="N75" s="62"/>
      <c r="O75" s="54"/>
      <c r="P75" s="203"/>
      <c r="Q75" s="204"/>
    </row>
    <row r="76" spans="2:17" ht="18" customHeight="1" x14ac:dyDescent="0.15">
      <c r="B76" s="200"/>
      <c r="C76" s="201"/>
      <c r="D76" s="202"/>
      <c r="E76" s="61"/>
      <c r="F76" s="61"/>
      <c r="G76" s="61"/>
      <c r="H76" s="61"/>
      <c r="I76" s="61"/>
      <c r="J76" s="61"/>
      <c r="K76" s="61"/>
      <c r="L76" s="61"/>
      <c r="M76" s="61"/>
      <c r="N76" s="62"/>
      <c r="O76" s="54"/>
      <c r="P76" s="203"/>
      <c r="Q76" s="204"/>
    </row>
    <row r="77" spans="2:17" ht="18" customHeight="1" x14ac:dyDescent="0.15">
      <c r="B77" s="200"/>
      <c r="C77" s="201"/>
      <c r="D77" s="202"/>
      <c r="E77" s="61"/>
      <c r="F77" s="61"/>
      <c r="G77" s="61"/>
      <c r="H77" s="61"/>
      <c r="I77" s="61"/>
      <c r="J77" s="61"/>
      <c r="K77" s="61"/>
      <c r="L77" s="61"/>
      <c r="M77" s="61"/>
      <c r="N77" s="62"/>
      <c r="O77" s="63"/>
      <c r="P77" s="203"/>
      <c r="Q77" s="204"/>
    </row>
    <row r="78" spans="2:17" ht="18" customHeight="1" x14ac:dyDescent="0.15">
      <c r="B78" s="200"/>
      <c r="C78" s="201"/>
      <c r="D78" s="202"/>
      <c r="E78" s="61"/>
      <c r="F78" s="61"/>
      <c r="G78" s="61"/>
      <c r="H78" s="61"/>
      <c r="I78" s="61"/>
      <c r="J78" s="61"/>
      <c r="K78" s="61"/>
      <c r="L78" s="61"/>
      <c r="M78" s="61"/>
      <c r="N78" s="62"/>
      <c r="O78" s="54"/>
      <c r="P78" s="203"/>
      <c r="Q78" s="204"/>
    </row>
    <row r="79" spans="2:17" ht="18" customHeight="1" x14ac:dyDescent="0.15">
      <c r="B79" s="200"/>
      <c r="C79" s="201"/>
      <c r="D79" s="202"/>
      <c r="E79" s="61"/>
      <c r="F79" s="61"/>
      <c r="G79" s="61"/>
      <c r="H79" s="61"/>
      <c r="I79" s="61"/>
      <c r="J79" s="61"/>
      <c r="K79" s="61"/>
      <c r="L79" s="61"/>
      <c r="M79" s="61"/>
      <c r="N79" s="62"/>
      <c r="O79" s="54"/>
      <c r="P79" s="203"/>
      <c r="Q79" s="204"/>
    </row>
    <row r="80" spans="2:17" ht="18" customHeight="1" x14ac:dyDescent="0.15">
      <c r="B80" s="200"/>
      <c r="C80" s="201"/>
      <c r="D80" s="202"/>
      <c r="E80" s="61"/>
      <c r="F80" s="61"/>
      <c r="G80" s="61"/>
      <c r="H80" s="61"/>
      <c r="I80" s="61"/>
      <c r="J80" s="61"/>
      <c r="K80" s="61"/>
      <c r="L80" s="61"/>
      <c r="M80" s="61"/>
      <c r="N80" s="62"/>
      <c r="O80" s="63"/>
      <c r="P80" s="203"/>
      <c r="Q80" s="204"/>
    </row>
    <row r="81" spans="2:17" ht="18" customHeight="1" x14ac:dyDescent="0.15">
      <c r="B81" s="200"/>
      <c r="C81" s="201"/>
      <c r="D81" s="202"/>
      <c r="E81" s="61"/>
      <c r="F81" s="61"/>
      <c r="G81" s="61"/>
      <c r="H81" s="61"/>
      <c r="I81" s="61"/>
      <c r="J81" s="61"/>
      <c r="K81" s="61"/>
      <c r="L81" s="61"/>
      <c r="M81" s="61"/>
      <c r="N81" s="62"/>
      <c r="O81" s="54"/>
      <c r="P81" s="203"/>
      <c r="Q81" s="204"/>
    </row>
    <row r="82" spans="2:17" ht="18" customHeight="1" x14ac:dyDescent="0.15">
      <c r="B82" s="200"/>
      <c r="C82" s="201"/>
      <c r="D82" s="202"/>
      <c r="E82" s="61"/>
      <c r="F82" s="61"/>
      <c r="G82" s="61"/>
      <c r="H82" s="61"/>
      <c r="I82" s="61"/>
      <c r="J82" s="61"/>
      <c r="K82" s="61"/>
      <c r="L82" s="61"/>
      <c r="M82" s="61"/>
      <c r="N82" s="62"/>
      <c r="O82" s="54"/>
      <c r="P82" s="203"/>
      <c r="Q82" s="204"/>
    </row>
    <row r="83" spans="2:17" ht="18" customHeight="1" x14ac:dyDescent="0.15">
      <c r="B83" s="200"/>
      <c r="C83" s="201"/>
      <c r="D83" s="202"/>
      <c r="E83" s="61"/>
      <c r="F83" s="61"/>
      <c r="G83" s="61"/>
      <c r="H83" s="61"/>
      <c r="I83" s="61"/>
      <c r="J83" s="61"/>
      <c r="K83" s="61"/>
      <c r="L83" s="61"/>
      <c r="M83" s="61"/>
      <c r="N83" s="62"/>
      <c r="O83" s="63"/>
      <c r="P83" s="203"/>
      <c r="Q83" s="204"/>
    </row>
    <row r="84" spans="2:17" ht="18" customHeight="1" x14ac:dyDescent="0.15">
      <c r="B84" s="200"/>
      <c r="C84" s="201"/>
      <c r="D84" s="202"/>
      <c r="E84" s="61"/>
      <c r="F84" s="61"/>
      <c r="G84" s="61"/>
      <c r="H84" s="61"/>
      <c r="I84" s="61"/>
      <c r="J84" s="61"/>
      <c r="K84" s="61"/>
      <c r="L84" s="61"/>
      <c r="M84" s="61"/>
      <c r="N84" s="62"/>
      <c r="O84" s="54"/>
      <c r="P84" s="203"/>
      <c r="Q84" s="204"/>
    </row>
    <row r="85" spans="2:17" ht="18" customHeight="1" x14ac:dyDescent="0.15">
      <c r="B85" s="200"/>
      <c r="C85" s="201"/>
      <c r="D85" s="202"/>
      <c r="E85" s="61"/>
      <c r="F85" s="61"/>
      <c r="G85" s="61"/>
      <c r="H85" s="61"/>
      <c r="I85" s="61"/>
      <c r="J85" s="61"/>
      <c r="K85" s="61"/>
      <c r="L85" s="61"/>
      <c r="M85" s="61"/>
      <c r="N85" s="62"/>
      <c r="O85" s="54"/>
      <c r="P85" s="203"/>
      <c r="Q85" s="204"/>
    </row>
    <row r="86" spans="2:17" ht="18" customHeight="1" x14ac:dyDescent="0.15">
      <c r="B86" s="200"/>
      <c r="C86" s="201"/>
      <c r="D86" s="202"/>
      <c r="E86" s="61"/>
      <c r="F86" s="61"/>
      <c r="G86" s="61"/>
      <c r="H86" s="61"/>
      <c r="I86" s="61"/>
      <c r="J86" s="61"/>
      <c r="K86" s="61"/>
      <c r="L86" s="61"/>
      <c r="M86" s="61"/>
      <c r="N86" s="62"/>
      <c r="O86" s="63"/>
      <c r="P86" s="203"/>
      <c r="Q86" s="204"/>
    </row>
    <row r="87" spans="2:17" ht="18" customHeight="1" x14ac:dyDescent="0.15">
      <c r="B87" s="200"/>
      <c r="C87" s="201"/>
      <c r="D87" s="202"/>
      <c r="E87" s="61"/>
      <c r="F87" s="61"/>
      <c r="G87" s="61"/>
      <c r="H87" s="61"/>
      <c r="I87" s="61"/>
      <c r="J87" s="61"/>
      <c r="K87" s="61"/>
      <c r="L87" s="61"/>
      <c r="M87" s="61"/>
      <c r="N87" s="62"/>
      <c r="O87" s="54"/>
      <c r="P87" s="203"/>
      <c r="Q87" s="204"/>
    </row>
    <row r="88" spans="2:17" ht="18" customHeight="1" x14ac:dyDescent="0.15">
      <c r="B88" s="200"/>
      <c r="C88" s="201"/>
      <c r="D88" s="202"/>
      <c r="E88" s="61"/>
      <c r="F88" s="61"/>
      <c r="G88" s="61"/>
      <c r="H88" s="61"/>
      <c r="I88" s="61"/>
      <c r="J88" s="61"/>
      <c r="K88" s="61"/>
      <c r="L88" s="61"/>
      <c r="M88" s="61"/>
      <c r="N88" s="62"/>
      <c r="O88" s="54"/>
      <c r="P88" s="203"/>
      <c r="Q88" s="204"/>
    </row>
    <row r="89" spans="2:17" ht="18" customHeight="1" x14ac:dyDescent="0.15">
      <c r="B89" s="200"/>
      <c r="C89" s="201"/>
      <c r="D89" s="202"/>
      <c r="E89" s="61"/>
      <c r="F89" s="61"/>
      <c r="G89" s="61"/>
      <c r="H89" s="61"/>
      <c r="I89" s="61"/>
      <c r="J89" s="61"/>
      <c r="K89" s="61"/>
      <c r="L89" s="61"/>
      <c r="M89" s="61"/>
      <c r="N89" s="62"/>
      <c r="O89" s="63"/>
      <c r="P89" s="203"/>
      <c r="Q89" s="204"/>
    </row>
    <row r="90" spans="2:17" ht="18" customHeight="1" x14ac:dyDescent="0.15">
      <c r="B90" s="200"/>
      <c r="C90" s="201"/>
      <c r="D90" s="202"/>
      <c r="E90" s="61"/>
      <c r="F90" s="61"/>
      <c r="G90" s="61"/>
      <c r="H90" s="61"/>
      <c r="I90" s="61"/>
      <c r="J90" s="61"/>
      <c r="K90" s="61"/>
      <c r="L90" s="61"/>
      <c r="M90" s="61"/>
      <c r="N90" s="62"/>
      <c r="O90" s="54"/>
      <c r="P90" s="203"/>
      <c r="Q90" s="204"/>
    </row>
    <row r="91" spans="2:17" ht="18" customHeight="1" x14ac:dyDescent="0.15">
      <c r="B91" s="200"/>
      <c r="C91" s="201"/>
      <c r="D91" s="202"/>
      <c r="E91" s="61"/>
      <c r="F91" s="61"/>
      <c r="G91" s="61"/>
      <c r="H91" s="61"/>
      <c r="I91" s="61"/>
      <c r="J91" s="61"/>
      <c r="K91" s="61"/>
      <c r="L91" s="61"/>
      <c r="M91" s="61"/>
      <c r="N91" s="62"/>
      <c r="O91" s="54"/>
      <c r="P91" s="203"/>
      <c r="Q91" s="204"/>
    </row>
    <row r="92" spans="2:17" ht="18" customHeight="1" x14ac:dyDescent="0.15">
      <c r="B92" s="200"/>
      <c r="C92" s="201"/>
      <c r="D92" s="202"/>
      <c r="E92" s="61"/>
      <c r="F92" s="61"/>
      <c r="G92" s="61"/>
      <c r="H92" s="61"/>
      <c r="I92" s="61"/>
      <c r="J92" s="61"/>
      <c r="K92" s="61"/>
      <c r="L92" s="61"/>
      <c r="M92" s="61"/>
      <c r="N92" s="62"/>
      <c r="O92" s="63"/>
      <c r="P92" s="203"/>
      <c r="Q92" s="204"/>
    </row>
    <row r="93" spans="2:17" ht="18" customHeight="1" x14ac:dyDescent="0.15">
      <c r="B93" s="200"/>
      <c r="C93" s="201"/>
      <c r="D93" s="202"/>
      <c r="E93" s="61"/>
      <c r="F93" s="61"/>
      <c r="G93" s="61"/>
      <c r="H93" s="61"/>
      <c r="I93" s="61"/>
      <c r="J93" s="61"/>
      <c r="K93" s="61"/>
      <c r="L93" s="61"/>
      <c r="M93" s="61"/>
      <c r="N93" s="62"/>
      <c r="O93" s="54"/>
      <c r="P93" s="203"/>
      <c r="Q93" s="204"/>
    </row>
  </sheetData>
  <sheetProtection insertRows="0" deleteRows="0" autoFilter="0"/>
  <mergeCells count="81">
    <mergeCell ref="B4:Q4"/>
    <mergeCell ref="B5:D5"/>
    <mergeCell ref="E5:G5"/>
    <mergeCell ref="H5:M7"/>
    <mergeCell ref="N5:P5"/>
    <mergeCell ref="Q5:Q7"/>
    <mergeCell ref="Q55:Q57"/>
    <mergeCell ref="R5:X7"/>
    <mergeCell ref="B6:B7"/>
    <mergeCell ref="C6:D6"/>
    <mergeCell ref="E6:E7"/>
    <mergeCell ref="F6:F7"/>
    <mergeCell ref="G6:G7"/>
    <mergeCell ref="N6:N7"/>
    <mergeCell ref="O6:O7"/>
    <mergeCell ref="P6:P7"/>
    <mergeCell ref="B53:D53"/>
    <mergeCell ref="B55:B57"/>
    <mergeCell ref="C55:C57"/>
    <mergeCell ref="D55:D57"/>
    <mergeCell ref="P55:P57"/>
    <mergeCell ref="B61:B63"/>
    <mergeCell ref="C61:C63"/>
    <mergeCell ref="D61:D63"/>
    <mergeCell ref="P61:P63"/>
    <mergeCell ref="Q61:Q63"/>
    <mergeCell ref="B58:B60"/>
    <mergeCell ref="C58:C60"/>
    <mergeCell ref="D58:D60"/>
    <mergeCell ref="P58:P60"/>
    <mergeCell ref="Q58:Q60"/>
    <mergeCell ref="B67:B69"/>
    <mergeCell ref="C67:C69"/>
    <mergeCell ref="D67:D69"/>
    <mergeCell ref="P67:P69"/>
    <mergeCell ref="Q67:Q69"/>
    <mergeCell ref="B64:B66"/>
    <mergeCell ref="C64:C66"/>
    <mergeCell ref="D64:D66"/>
    <mergeCell ref="P64:P66"/>
    <mergeCell ref="Q64:Q66"/>
    <mergeCell ref="B73:B75"/>
    <mergeCell ref="C73:C75"/>
    <mergeCell ref="D73:D75"/>
    <mergeCell ref="P73:P75"/>
    <mergeCell ref="Q73:Q75"/>
    <mergeCell ref="B70:B72"/>
    <mergeCell ref="C70:C72"/>
    <mergeCell ref="D70:D72"/>
    <mergeCell ref="P70:P72"/>
    <mergeCell ref="Q70:Q72"/>
    <mergeCell ref="B79:B81"/>
    <mergeCell ref="C79:C81"/>
    <mergeCell ref="D79:D81"/>
    <mergeCell ref="P79:P81"/>
    <mergeCell ref="Q79:Q81"/>
    <mergeCell ref="B76:B78"/>
    <mergeCell ref="C76:C78"/>
    <mergeCell ref="D76:D78"/>
    <mergeCell ref="P76:P78"/>
    <mergeCell ref="Q76:Q78"/>
    <mergeCell ref="B85:B87"/>
    <mergeCell ref="C85:C87"/>
    <mergeCell ref="D85:D87"/>
    <mergeCell ref="P85:P87"/>
    <mergeCell ref="Q85:Q87"/>
    <mergeCell ref="B82:B84"/>
    <mergeCell ref="C82:C84"/>
    <mergeCell ref="D82:D84"/>
    <mergeCell ref="P82:P84"/>
    <mergeCell ref="Q82:Q84"/>
    <mergeCell ref="B91:B93"/>
    <mergeCell ref="C91:C93"/>
    <mergeCell ref="D91:D93"/>
    <mergeCell ref="P91:P93"/>
    <mergeCell ref="Q91:Q93"/>
    <mergeCell ref="B88:B90"/>
    <mergeCell ref="C88:C90"/>
    <mergeCell ref="D88:D90"/>
    <mergeCell ref="P88:P90"/>
    <mergeCell ref="Q88:Q90"/>
  </mergeCells>
  <phoneticPr fontId="3"/>
  <dataValidations count="2">
    <dataValidation imeMode="disabled" allowBlank="1" showInputMessage="1" showErrorMessage="1" sqref="E53:F53 E8:M49"/>
    <dataValidation imeMode="off" allowBlank="1" showInputMessage="1" showErrorMessage="1" sqref="C54:D54 C50 C51:D52 C49:D49 B49:B54 H50:M54 E50:F54 B9:D48"/>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2"/>
  <sheetViews>
    <sheetView view="pageBreakPreview" topLeftCell="A177" zoomScale="70" zoomScaleNormal="100" zoomScaleSheetLayoutView="70" workbookViewId="0">
      <selection activeCell="C169" sqref="C169:C180"/>
    </sheetView>
  </sheetViews>
  <sheetFormatPr defaultColWidth="9" defaultRowHeight="13.5" x14ac:dyDescent="0.15"/>
  <cols>
    <col min="1" max="1" width="17.5" style="64" customWidth="1"/>
    <col min="2" max="2" width="20.875" style="64" customWidth="1"/>
    <col min="3" max="3" width="27.125" style="64" customWidth="1"/>
    <col min="4" max="4" width="51.75" style="65" customWidth="1"/>
    <col min="5" max="5" width="11.125" style="64" customWidth="1"/>
    <col min="6" max="6" width="95.5" style="64" customWidth="1"/>
    <col min="7" max="16384" width="9" style="64"/>
  </cols>
  <sheetData>
    <row r="1" spans="1:6" ht="31.5" customHeight="1" x14ac:dyDescent="0.15">
      <c r="A1" s="229" t="s">
        <v>24</v>
      </c>
      <c r="B1" s="229"/>
      <c r="C1" s="229"/>
      <c r="D1" s="229"/>
      <c r="E1" s="229"/>
      <c r="F1" s="229"/>
    </row>
    <row r="2" spans="1:6" ht="22.5" customHeight="1" x14ac:dyDescent="0.15"/>
    <row r="3" spans="1:6" ht="19.5" customHeight="1" x14ac:dyDescent="0.15">
      <c r="B3" s="66"/>
      <c r="D3" s="67"/>
      <c r="E3" s="68" t="s">
        <v>25</v>
      </c>
    </row>
    <row r="4" spans="1:6" ht="19.5" customHeight="1" x14ac:dyDescent="0.15">
      <c r="B4" s="69"/>
      <c r="D4" s="67" t="s">
        <v>26</v>
      </c>
      <c r="E4" s="70">
        <v>200</v>
      </c>
    </row>
    <row r="5" spans="1:6" ht="19.5" customHeight="1" x14ac:dyDescent="0.15">
      <c r="B5" s="69"/>
      <c r="D5" s="67" t="s">
        <v>27</v>
      </c>
      <c r="E5" s="70">
        <v>300</v>
      </c>
    </row>
    <row r="6" spans="1:6" ht="19.5" customHeight="1" x14ac:dyDescent="0.15">
      <c r="A6" s="71" t="s">
        <v>28</v>
      </c>
      <c r="B6" s="72"/>
      <c r="C6" s="73"/>
      <c r="D6" s="74"/>
      <c r="E6" s="75"/>
      <c r="F6" s="72"/>
    </row>
    <row r="7" spans="1:6" ht="19.5" customHeight="1" x14ac:dyDescent="0.15">
      <c r="A7" s="76" t="s">
        <v>29</v>
      </c>
      <c r="B7" s="72"/>
      <c r="C7" s="73"/>
      <c r="D7" s="74"/>
      <c r="E7" s="75"/>
      <c r="F7" s="72"/>
    </row>
    <row r="8" spans="1:6" ht="19.5" customHeight="1" x14ac:dyDescent="0.15">
      <c r="A8" s="77" t="s">
        <v>16</v>
      </c>
      <c r="B8" s="230" t="s">
        <v>30</v>
      </c>
      <c r="C8" s="231"/>
      <c r="D8" s="78" t="s">
        <v>18</v>
      </c>
      <c r="E8" s="79" t="s">
        <v>25</v>
      </c>
      <c r="F8" s="77" t="s">
        <v>31</v>
      </c>
    </row>
    <row r="9" spans="1:6" ht="19.5" customHeight="1" x14ac:dyDescent="0.15">
      <c r="A9" s="283" t="s">
        <v>32</v>
      </c>
      <c r="B9" s="232" t="s">
        <v>33</v>
      </c>
      <c r="C9" s="233" t="s">
        <v>34</v>
      </c>
      <c r="D9" s="219" t="s">
        <v>35</v>
      </c>
      <c r="E9" s="222">
        <v>1</v>
      </c>
      <c r="F9" s="80" t="s">
        <v>36</v>
      </c>
    </row>
    <row r="10" spans="1:6" ht="19.5" customHeight="1" x14ac:dyDescent="0.15">
      <c r="A10" s="283"/>
      <c r="B10" s="232"/>
      <c r="C10" s="233"/>
      <c r="D10" s="221"/>
      <c r="E10" s="224"/>
      <c r="F10" s="81" t="s">
        <v>37</v>
      </c>
    </row>
    <row r="11" spans="1:6" ht="19.5" customHeight="1" x14ac:dyDescent="0.15">
      <c r="A11" s="283"/>
      <c r="B11" s="232"/>
      <c r="C11" s="82" t="s">
        <v>38</v>
      </c>
      <c r="D11" s="83" t="s">
        <v>39</v>
      </c>
      <c r="E11" s="84">
        <v>2</v>
      </c>
      <c r="F11" s="85" t="s">
        <v>39</v>
      </c>
    </row>
    <row r="12" spans="1:6" ht="19.5" customHeight="1" x14ac:dyDescent="0.15">
      <c r="A12" s="283"/>
      <c r="B12" s="218" t="s">
        <v>40</v>
      </c>
      <c r="C12" s="218"/>
      <c r="D12" s="83" t="s">
        <v>41</v>
      </c>
      <c r="E12" s="84">
        <v>3</v>
      </c>
      <c r="F12" s="86" t="s">
        <v>42</v>
      </c>
    </row>
    <row r="13" spans="1:6" ht="19.5" customHeight="1" x14ac:dyDescent="0.15">
      <c r="A13" s="283"/>
      <c r="B13" s="218" t="s">
        <v>43</v>
      </c>
      <c r="C13" s="218" t="s">
        <v>44</v>
      </c>
      <c r="D13" s="83" t="s">
        <v>45</v>
      </c>
      <c r="E13" s="84">
        <v>4</v>
      </c>
      <c r="F13" s="85" t="s">
        <v>46</v>
      </c>
    </row>
    <row r="14" spans="1:6" ht="19.5" customHeight="1" x14ac:dyDescent="0.15">
      <c r="A14" s="283"/>
      <c r="B14" s="218"/>
      <c r="C14" s="218"/>
      <c r="D14" s="225" t="s">
        <v>47</v>
      </c>
      <c r="E14" s="222">
        <v>5</v>
      </c>
      <c r="F14" s="80" t="s">
        <v>48</v>
      </c>
    </row>
    <row r="15" spans="1:6" ht="19.5" customHeight="1" x14ac:dyDescent="0.15">
      <c r="A15" s="283"/>
      <c r="B15" s="218"/>
      <c r="C15" s="218"/>
      <c r="D15" s="226"/>
      <c r="E15" s="224"/>
      <c r="F15" s="81" t="s">
        <v>49</v>
      </c>
    </row>
    <row r="16" spans="1:6" ht="19.5" customHeight="1" x14ac:dyDescent="0.15">
      <c r="A16" s="283"/>
      <c r="B16" s="218"/>
      <c r="C16" s="218"/>
      <c r="D16" s="219" t="s">
        <v>50</v>
      </c>
      <c r="E16" s="222">
        <v>6</v>
      </c>
      <c r="F16" s="87" t="s">
        <v>51</v>
      </c>
    </row>
    <row r="17" spans="1:6" ht="19.5" customHeight="1" x14ac:dyDescent="0.15">
      <c r="A17" s="283"/>
      <c r="B17" s="218"/>
      <c r="C17" s="218"/>
      <c r="D17" s="221"/>
      <c r="E17" s="224"/>
      <c r="F17" s="88" t="s">
        <v>52</v>
      </c>
    </row>
    <row r="18" spans="1:6" ht="19.5" customHeight="1" x14ac:dyDescent="0.15">
      <c r="A18" s="283"/>
      <c r="B18" s="218"/>
      <c r="C18" s="218"/>
      <c r="D18" s="190" t="s">
        <v>476</v>
      </c>
      <c r="E18" s="191">
        <v>100</v>
      </c>
      <c r="F18" s="91" t="s">
        <v>476</v>
      </c>
    </row>
    <row r="19" spans="1:6" ht="19.5" customHeight="1" x14ac:dyDescent="0.15">
      <c r="A19" s="283"/>
      <c r="B19" s="218"/>
      <c r="C19" s="218"/>
      <c r="D19" s="192" t="s">
        <v>477</v>
      </c>
      <c r="E19" s="84">
        <v>101</v>
      </c>
      <c r="F19" s="85" t="s">
        <v>477</v>
      </c>
    </row>
    <row r="20" spans="1:6" ht="19.5" customHeight="1" x14ac:dyDescent="0.15">
      <c r="A20" s="283"/>
      <c r="B20" s="218"/>
      <c r="C20" s="218" t="s">
        <v>53</v>
      </c>
      <c r="D20" s="225" t="s">
        <v>54</v>
      </c>
      <c r="E20" s="222">
        <v>7</v>
      </c>
      <c r="F20" s="80" t="s">
        <v>55</v>
      </c>
    </row>
    <row r="21" spans="1:6" ht="19.5" customHeight="1" x14ac:dyDescent="0.15">
      <c r="A21" s="283"/>
      <c r="B21" s="218"/>
      <c r="C21" s="218"/>
      <c r="D21" s="226"/>
      <c r="E21" s="224"/>
      <c r="F21" s="81" t="s">
        <v>56</v>
      </c>
    </row>
    <row r="22" spans="1:6" ht="19.5" customHeight="1" x14ac:dyDescent="0.15">
      <c r="A22" s="283"/>
      <c r="B22" s="218"/>
      <c r="C22" s="218"/>
      <c r="D22" s="219" t="s">
        <v>57</v>
      </c>
      <c r="E22" s="222">
        <v>8</v>
      </c>
      <c r="F22" s="87" t="s">
        <v>58</v>
      </c>
    </row>
    <row r="23" spans="1:6" ht="19.5" customHeight="1" x14ac:dyDescent="0.15">
      <c r="A23" s="283"/>
      <c r="B23" s="218"/>
      <c r="C23" s="218"/>
      <c r="D23" s="221"/>
      <c r="E23" s="224"/>
      <c r="F23" s="88" t="s">
        <v>59</v>
      </c>
    </row>
    <row r="24" spans="1:6" ht="19.5" customHeight="1" x14ac:dyDescent="0.15">
      <c r="A24" s="283"/>
      <c r="B24" s="218"/>
      <c r="C24" s="218"/>
      <c r="D24" s="219" t="s">
        <v>60</v>
      </c>
      <c r="E24" s="222">
        <v>9</v>
      </c>
      <c r="F24" s="80" t="s">
        <v>61</v>
      </c>
    </row>
    <row r="25" spans="1:6" ht="19.5" customHeight="1" x14ac:dyDescent="0.15">
      <c r="A25" s="283"/>
      <c r="B25" s="218"/>
      <c r="C25" s="218"/>
      <c r="D25" s="220"/>
      <c r="E25" s="223"/>
      <c r="F25" s="89" t="s">
        <v>62</v>
      </c>
    </row>
    <row r="26" spans="1:6" ht="19.5" customHeight="1" x14ac:dyDescent="0.15">
      <c r="A26" s="283"/>
      <c r="B26" s="218"/>
      <c r="C26" s="218"/>
      <c r="D26" s="221"/>
      <c r="E26" s="224"/>
      <c r="F26" s="81" t="s">
        <v>63</v>
      </c>
    </row>
    <row r="27" spans="1:6" ht="19.5" customHeight="1" x14ac:dyDescent="0.15">
      <c r="A27" s="283"/>
      <c r="B27" s="218"/>
      <c r="C27" s="218" t="s">
        <v>64</v>
      </c>
      <c r="D27" s="90" t="s">
        <v>65</v>
      </c>
      <c r="E27" s="84">
        <v>10</v>
      </c>
      <c r="F27" s="85" t="s">
        <v>66</v>
      </c>
    </row>
    <row r="28" spans="1:6" ht="19.5" customHeight="1" x14ac:dyDescent="0.15">
      <c r="A28" s="283"/>
      <c r="B28" s="218"/>
      <c r="C28" s="218"/>
      <c r="D28" s="90" t="s">
        <v>67</v>
      </c>
      <c r="E28" s="84">
        <v>11</v>
      </c>
      <c r="F28" s="91" t="s">
        <v>68</v>
      </c>
    </row>
    <row r="29" spans="1:6" ht="19.5" customHeight="1" x14ac:dyDescent="0.15">
      <c r="A29" s="283"/>
      <c r="B29" s="218"/>
      <c r="C29" s="218"/>
      <c r="D29" s="90" t="s">
        <v>69</v>
      </c>
      <c r="E29" s="84">
        <v>12</v>
      </c>
      <c r="F29" s="85" t="s">
        <v>69</v>
      </c>
    </row>
    <row r="30" spans="1:6" ht="19.5" customHeight="1" x14ac:dyDescent="0.15">
      <c r="A30" s="283"/>
      <c r="B30" s="218"/>
      <c r="C30" s="218" t="s">
        <v>70</v>
      </c>
      <c r="D30" s="90" t="s">
        <v>71</v>
      </c>
      <c r="E30" s="84">
        <v>13</v>
      </c>
      <c r="F30" s="91" t="s">
        <v>72</v>
      </c>
    </row>
    <row r="31" spans="1:6" ht="19.5" customHeight="1" x14ac:dyDescent="0.15">
      <c r="A31" s="283"/>
      <c r="B31" s="218"/>
      <c r="C31" s="218"/>
      <c r="D31" s="90" t="s">
        <v>73</v>
      </c>
      <c r="E31" s="84">
        <v>14</v>
      </c>
      <c r="F31" s="85" t="s">
        <v>74</v>
      </c>
    </row>
    <row r="32" spans="1:6" ht="19.5" customHeight="1" x14ac:dyDescent="0.15">
      <c r="A32" s="283"/>
      <c r="B32" s="218"/>
      <c r="C32" s="218"/>
      <c r="D32" s="219" t="s">
        <v>75</v>
      </c>
      <c r="E32" s="222">
        <v>15</v>
      </c>
      <c r="F32" s="80" t="s">
        <v>76</v>
      </c>
    </row>
    <row r="33" spans="1:6" ht="19.5" customHeight="1" x14ac:dyDescent="0.15">
      <c r="A33" s="283"/>
      <c r="B33" s="218"/>
      <c r="C33" s="218"/>
      <c r="D33" s="220"/>
      <c r="E33" s="223"/>
      <c r="F33" s="89" t="s">
        <v>77</v>
      </c>
    </row>
    <row r="34" spans="1:6" ht="19.5" customHeight="1" x14ac:dyDescent="0.15">
      <c r="A34" s="283"/>
      <c r="B34" s="218"/>
      <c r="C34" s="218"/>
      <c r="D34" s="220"/>
      <c r="E34" s="223"/>
      <c r="F34" s="89" t="s">
        <v>63</v>
      </c>
    </row>
    <row r="35" spans="1:6" ht="19.5" customHeight="1" x14ac:dyDescent="0.15">
      <c r="A35" s="283"/>
      <c r="B35" s="218"/>
      <c r="C35" s="218"/>
      <c r="D35" s="221"/>
      <c r="E35" s="224"/>
      <c r="F35" s="81" t="s">
        <v>78</v>
      </c>
    </row>
    <row r="36" spans="1:6" ht="19.5" customHeight="1" x14ac:dyDescent="0.15">
      <c r="A36" s="283"/>
      <c r="B36" s="218"/>
      <c r="C36" s="218" t="s">
        <v>79</v>
      </c>
      <c r="D36" s="225" t="s">
        <v>80</v>
      </c>
      <c r="E36" s="227">
        <v>16</v>
      </c>
      <c r="F36" s="87" t="s">
        <v>81</v>
      </c>
    </row>
    <row r="37" spans="1:6" ht="19.5" customHeight="1" x14ac:dyDescent="0.15">
      <c r="A37" s="283"/>
      <c r="B37" s="218"/>
      <c r="C37" s="218"/>
      <c r="D37" s="226"/>
      <c r="E37" s="228"/>
      <c r="F37" s="88" t="s">
        <v>82</v>
      </c>
    </row>
    <row r="38" spans="1:6" ht="19.5" customHeight="1" x14ac:dyDescent="0.15">
      <c r="A38" s="283"/>
      <c r="B38" s="218"/>
      <c r="C38" s="218"/>
      <c r="D38" s="193" t="s">
        <v>478</v>
      </c>
      <c r="E38" s="70">
        <v>102</v>
      </c>
      <c r="F38" s="85" t="s">
        <v>478</v>
      </c>
    </row>
    <row r="39" spans="1:6" ht="15" customHeight="1" x14ac:dyDescent="0.15">
      <c r="B39" s="92"/>
      <c r="C39" s="92"/>
      <c r="D39" s="93"/>
      <c r="E39" s="94"/>
    </row>
    <row r="40" spans="1:6" ht="15" customHeight="1" x14ac:dyDescent="0.15">
      <c r="A40" s="76" t="s">
        <v>83</v>
      </c>
      <c r="B40" s="72"/>
      <c r="C40" s="95"/>
      <c r="D40" s="74"/>
      <c r="E40" s="75"/>
      <c r="F40" s="72"/>
    </row>
    <row r="41" spans="1:6" ht="19.5" customHeight="1" x14ac:dyDescent="0.15">
      <c r="A41" s="77" t="s">
        <v>16</v>
      </c>
      <c r="B41" s="230" t="s">
        <v>30</v>
      </c>
      <c r="C41" s="231"/>
      <c r="D41" s="78" t="s">
        <v>18</v>
      </c>
      <c r="E41" s="68" t="s">
        <v>25</v>
      </c>
      <c r="F41" s="77" t="s">
        <v>31</v>
      </c>
    </row>
    <row r="42" spans="1:6" ht="19.5" customHeight="1" x14ac:dyDescent="0.15">
      <c r="A42" s="254" t="s">
        <v>84</v>
      </c>
      <c r="B42" s="255" t="s">
        <v>85</v>
      </c>
      <c r="C42" s="256"/>
      <c r="D42" s="96" t="s">
        <v>86</v>
      </c>
      <c r="E42" s="97">
        <v>17</v>
      </c>
      <c r="F42" s="85" t="s">
        <v>87</v>
      </c>
    </row>
    <row r="43" spans="1:6" ht="19.5" customHeight="1" x14ac:dyDescent="0.15">
      <c r="A43" s="254"/>
      <c r="B43" s="255"/>
      <c r="C43" s="256"/>
      <c r="D43" s="96" t="s">
        <v>88</v>
      </c>
      <c r="E43" s="97">
        <v>18</v>
      </c>
      <c r="F43" s="85" t="s">
        <v>89</v>
      </c>
    </row>
    <row r="44" spans="1:6" ht="19.5" customHeight="1" x14ac:dyDescent="0.15">
      <c r="A44" s="254"/>
      <c r="B44" s="255"/>
      <c r="C44" s="256"/>
      <c r="D44" s="96" t="s">
        <v>90</v>
      </c>
      <c r="E44" s="97">
        <v>19</v>
      </c>
      <c r="F44" s="85" t="s">
        <v>91</v>
      </c>
    </row>
    <row r="45" spans="1:6" ht="19.5" customHeight="1" x14ac:dyDescent="0.15">
      <c r="A45" s="254"/>
      <c r="B45" s="255"/>
      <c r="C45" s="256"/>
      <c r="D45" s="96" t="s">
        <v>92</v>
      </c>
      <c r="E45" s="97">
        <v>20</v>
      </c>
      <c r="F45" s="98" t="s">
        <v>93</v>
      </c>
    </row>
    <row r="46" spans="1:6" ht="19.5" customHeight="1" x14ac:dyDescent="0.15">
      <c r="A46" s="254"/>
      <c r="B46" s="255"/>
      <c r="C46" s="256"/>
      <c r="D46" s="96" t="s">
        <v>94</v>
      </c>
      <c r="E46" s="97">
        <v>21</v>
      </c>
      <c r="F46" s="85" t="s">
        <v>95</v>
      </c>
    </row>
    <row r="47" spans="1:6" ht="19.5" customHeight="1" x14ac:dyDescent="0.15">
      <c r="A47" s="254"/>
      <c r="B47" s="255"/>
      <c r="C47" s="256"/>
      <c r="D47" s="96" t="s">
        <v>96</v>
      </c>
      <c r="E47" s="97">
        <v>22</v>
      </c>
      <c r="F47" s="85" t="s">
        <v>97</v>
      </c>
    </row>
    <row r="48" spans="1:6" ht="19.5" customHeight="1" x14ac:dyDescent="0.15">
      <c r="A48" s="254"/>
      <c r="B48" s="255"/>
      <c r="C48" s="256"/>
      <c r="D48" s="96" t="s">
        <v>98</v>
      </c>
      <c r="E48" s="97">
        <v>23</v>
      </c>
      <c r="F48" s="99" t="s">
        <v>99</v>
      </c>
    </row>
    <row r="49" spans="1:6" ht="15" customHeight="1" x14ac:dyDescent="0.15">
      <c r="B49" s="66"/>
      <c r="C49" s="66"/>
      <c r="D49" s="100"/>
      <c r="E49" s="101"/>
    </row>
    <row r="50" spans="1:6" ht="19.5" customHeight="1" x14ac:dyDescent="0.15">
      <c r="A50" s="71" t="s">
        <v>100</v>
      </c>
      <c r="C50" s="66"/>
      <c r="D50" s="100"/>
      <c r="E50" s="101"/>
    </row>
    <row r="51" spans="1:6" ht="19.5" customHeight="1" x14ac:dyDescent="0.15">
      <c r="A51" s="73" t="s">
        <v>101</v>
      </c>
      <c r="C51" s="66"/>
      <c r="D51" s="100"/>
      <c r="E51" s="101"/>
    </row>
    <row r="52" spans="1:6" ht="18.75" x14ac:dyDescent="0.15">
      <c r="A52" s="77" t="s">
        <v>16</v>
      </c>
      <c r="B52" s="230" t="s">
        <v>30</v>
      </c>
      <c r="C52" s="231"/>
      <c r="D52" s="78" t="s">
        <v>18</v>
      </c>
      <c r="E52" s="68" t="s">
        <v>25</v>
      </c>
      <c r="F52" s="77" t="s">
        <v>31</v>
      </c>
    </row>
    <row r="53" spans="1:6" ht="18.75" customHeight="1" x14ac:dyDescent="0.15">
      <c r="A53" s="254" t="s">
        <v>102</v>
      </c>
      <c r="B53" s="241" t="s">
        <v>103</v>
      </c>
      <c r="C53" s="241" t="s">
        <v>104</v>
      </c>
      <c r="D53" s="234" t="s">
        <v>105</v>
      </c>
      <c r="E53" s="236">
        <v>24</v>
      </c>
      <c r="F53" s="91" t="s">
        <v>106</v>
      </c>
    </row>
    <row r="54" spans="1:6" ht="18.75" customHeight="1" x14ac:dyDescent="0.15">
      <c r="A54" s="254"/>
      <c r="B54" s="242"/>
      <c r="C54" s="242"/>
      <c r="D54" s="235"/>
      <c r="E54" s="237"/>
      <c r="F54" s="88" t="s">
        <v>107</v>
      </c>
    </row>
    <row r="55" spans="1:6" ht="18.75" customHeight="1" x14ac:dyDescent="0.15">
      <c r="A55" s="254"/>
      <c r="B55" s="242"/>
      <c r="C55" s="242"/>
      <c r="D55" s="238" t="s">
        <v>108</v>
      </c>
      <c r="E55" s="236">
        <v>25</v>
      </c>
      <c r="F55" s="91" t="s">
        <v>109</v>
      </c>
    </row>
    <row r="56" spans="1:6" ht="18.75" customHeight="1" x14ac:dyDescent="0.15">
      <c r="A56" s="254"/>
      <c r="B56" s="242"/>
      <c r="C56" s="242"/>
      <c r="D56" s="239"/>
      <c r="E56" s="237"/>
      <c r="F56" s="88" t="s">
        <v>110</v>
      </c>
    </row>
    <row r="57" spans="1:6" ht="18.75" customHeight="1" x14ac:dyDescent="0.15">
      <c r="A57" s="254"/>
      <c r="B57" s="242"/>
      <c r="C57" s="242"/>
      <c r="D57" s="234" t="s">
        <v>111</v>
      </c>
      <c r="E57" s="236">
        <v>26</v>
      </c>
      <c r="F57" s="91" t="s">
        <v>112</v>
      </c>
    </row>
    <row r="58" spans="1:6" ht="18.75" customHeight="1" x14ac:dyDescent="0.15">
      <c r="A58" s="254"/>
      <c r="B58" s="242"/>
      <c r="C58" s="242"/>
      <c r="D58" s="235"/>
      <c r="E58" s="237"/>
      <c r="F58" s="88" t="s">
        <v>113</v>
      </c>
    </row>
    <row r="59" spans="1:6" ht="18.75" customHeight="1" x14ac:dyDescent="0.15">
      <c r="A59" s="254"/>
      <c r="B59" s="242"/>
      <c r="C59" s="242"/>
      <c r="D59" s="234" t="s">
        <v>114</v>
      </c>
      <c r="E59" s="236">
        <v>27</v>
      </c>
      <c r="F59" s="91" t="s">
        <v>115</v>
      </c>
    </row>
    <row r="60" spans="1:6" ht="18.75" customHeight="1" x14ac:dyDescent="0.15">
      <c r="A60" s="254"/>
      <c r="B60" s="242"/>
      <c r="C60" s="243"/>
      <c r="D60" s="235"/>
      <c r="E60" s="237"/>
      <c r="F60" s="88" t="s">
        <v>116</v>
      </c>
    </row>
    <row r="61" spans="1:6" ht="18.75" customHeight="1" x14ac:dyDescent="0.15">
      <c r="A61" s="254"/>
      <c r="B61" s="242"/>
      <c r="C61" s="102" t="s">
        <v>38</v>
      </c>
      <c r="D61" s="103" t="s">
        <v>39</v>
      </c>
      <c r="E61" s="97">
        <v>28</v>
      </c>
      <c r="F61" s="85" t="s">
        <v>39</v>
      </c>
    </row>
    <row r="62" spans="1:6" ht="18.75" customHeight="1" x14ac:dyDescent="0.15">
      <c r="A62" s="254"/>
      <c r="B62" s="247" t="s">
        <v>40</v>
      </c>
      <c r="C62" s="248"/>
      <c r="D62" s="234" t="s">
        <v>117</v>
      </c>
      <c r="E62" s="236">
        <v>29</v>
      </c>
      <c r="F62" s="87" t="s">
        <v>118</v>
      </c>
    </row>
    <row r="63" spans="1:6" ht="18.75" customHeight="1" x14ac:dyDescent="0.15">
      <c r="A63" s="254"/>
      <c r="B63" s="249"/>
      <c r="C63" s="250"/>
      <c r="D63" s="253"/>
      <c r="E63" s="240"/>
      <c r="F63" s="89" t="s">
        <v>119</v>
      </c>
    </row>
    <row r="64" spans="1:6" ht="37.5" x14ac:dyDescent="0.15">
      <c r="A64" s="254"/>
      <c r="B64" s="251"/>
      <c r="C64" s="252"/>
      <c r="D64" s="235"/>
      <c r="E64" s="237"/>
      <c r="F64" s="88" t="s">
        <v>120</v>
      </c>
    </row>
    <row r="65" spans="1:6" ht="18.75" customHeight="1" x14ac:dyDescent="0.15">
      <c r="A65" s="254"/>
      <c r="B65" s="241" t="s">
        <v>43</v>
      </c>
      <c r="C65" s="241" t="s">
        <v>121</v>
      </c>
      <c r="D65" s="234" t="s">
        <v>122</v>
      </c>
      <c r="E65" s="236">
        <v>30</v>
      </c>
      <c r="F65" s="87" t="s">
        <v>123</v>
      </c>
    </row>
    <row r="66" spans="1:6" ht="18.75" customHeight="1" x14ac:dyDescent="0.15">
      <c r="A66" s="254"/>
      <c r="B66" s="242"/>
      <c r="C66" s="242"/>
      <c r="D66" s="253"/>
      <c r="E66" s="240"/>
      <c r="F66" s="89" t="s">
        <v>124</v>
      </c>
    </row>
    <row r="67" spans="1:6" ht="18.75" customHeight="1" x14ac:dyDescent="0.15">
      <c r="A67" s="254"/>
      <c r="B67" s="242"/>
      <c r="C67" s="242"/>
      <c r="D67" s="253"/>
      <c r="E67" s="240"/>
      <c r="F67" s="80" t="s">
        <v>125</v>
      </c>
    </row>
    <row r="68" spans="1:6" ht="18.75" customHeight="1" x14ac:dyDescent="0.15">
      <c r="A68" s="254"/>
      <c r="B68" s="242"/>
      <c r="C68" s="242"/>
      <c r="D68" s="253"/>
      <c r="E68" s="240"/>
      <c r="F68" s="89" t="s">
        <v>126</v>
      </c>
    </row>
    <row r="69" spans="1:6" ht="18.75" customHeight="1" x14ac:dyDescent="0.15">
      <c r="A69" s="254"/>
      <c r="B69" s="242"/>
      <c r="C69" s="242"/>
      <c r="D69" s="253"/>
      <c r="E69" s="240"/>
      <c r="F69" s="89" t="s">
        <v>127</v>
      </c>
    </row>
    <row r="70" spans="1:6" ht="18.75" customHeight="1" x14ac:dyDescent="0.15">
      <c r="A70" s="254"/>
      <c r="B70" s="242"/>
      <c r="C70" s="242"/>
      <c r="D70" s="253"/>
      <c r="E70" s="240"/>
      <c r="F70" s="89" t="s">
        <v>128</v>
      </c>
    </row>
    <row r="71" spans="1:6" ht="18.75" customHeight="1" x14ac:dyDescent="0.15">
      <c r="A71" s="254"/>
      <c r="B71" s="242"/>
      <c r="C71" s="242"/>
      <c r="D71" s="253"/>
      <c r="E71" s="240"/>
      <c r="F71" s="81" t="s">
        <v>129</v>
      </c>
    </row>
    <row r="72" spans="1:6" ht="18.75" customHeight="1" x14ac:dyDescent="0.15">
      <c r="A72" s="254"/>
      <c r="B72" s="242"/>
      <c r="C72" s="243"/>
      <c r="D72" s="235"/>
      <c r="E72" s="237"/>
      <c r="F72" s="88" t="s">
        <v>479</v>
      </c>
    </row>
    <row r="73" spans="1:6" ht="18.75" customHeight="1" x14ac:dyDescent="0.15">
      <c r="A73" s="254"/>
      <c r="B73" s="242"/>
      <c r="C73" s="241" t="s">
        <v>130</v>
      </c>
      <c r="D73" s="234" t="s">
        <v>131</v>
      </c>
      <c r="E73" s="236">
        <v>31</v>
      </c>
      <c r="F73" s="87" t="s">
        <v>132</v>
      </c>
    </row>
    <row r="74" spans="1:6" ht="18.75" customHeight="1" x14ac:dyDescent="0.15">
      <c r="A74" s="254"/>
      <c r="B74" s="242"/>
      <c r="C74" s="242"/>
      <c r="D74" s="253"/>
      <c r="E74" s="240"/>
      <c r="F74" s="89" t="s">
        <v>133</v>
      </c>
    </row>
    <row r="75" spans="1:6" ht="18.75" customHeight="1" x14ac:dyDescent="0.15">
      <c r="A75" s="254"/>
      <c r="B75" s="242"/>
      <c r="C75" s="242"/>
      <c r="D75" s="253"/>
      <c r="E75" s="240"/>
      <c r="F75" s="89" t="s">
        <v>134</v>
      </c>
    </row>
    <row r="76" spans="1:6" ht="18.75" customHeight="1" x14ac:dyDescent="0.15">
      <c r="A76" s="254"/>
      <c r="B76" s="242"/>
      <c r="C76" s="242"/>
      <c r="D76" s="253"/>
      <c r="E76" s="240"/>
      <c r="F76" s="89" t="s">
        <v>135</v>
      </c>
    </row>
    <row r="77" spans="1:6" ht="18.75" customHeight="1" x14ac:dyDescent="0.15">
      <c r="A77" s="254"/>
      <c r="B77" s="242"/>
      <c r="C77" s="242"/>
      <c r="D77" s="253"/>
      <c r="E77" s="240"/>
      <c r="F77" s="89" t="s">
        <v>136</v>
      </c>
    </row>
    <row r="78" spans="1:6" ht="18.75" customHeight="1" x14ac:dyDescent="0.15">
      <c r="A78" s="254"/>
      <c r="B78" s="242"/>
      <c r="C78" s="242"/>
      <c r="D78" s="253"/>
      <c r="E78" s="240"/>
      <c r="F78" s="89" t="s">
        <v>137</v>
      </c>
    </row>
    <row r="79" spans="1:6" ht="18.75" customHeight="1" x14ac:dyDescent="0.15">
      <c r="A79" s="254"/>
      <c r="B79" s="242"/>
      <c r="C79" s="242"/>
      <c r="D79" s="253"/>
      <c r="E79" s="240"/>
      <c r="F79" s="89" t="s">
        <v>138</v>
      </c>
    </row>
    <row r="80" spans="1:6" ht="18.75" customHeight="1" x14ac:dyDescent="0.15">
      <c r="A80" s="254"/>
      <c r="B80" s="242"/>
      <c r="C80" s="242"/>
      <c r="D80" s="253"/>
      <c r="E80" s="240"/>
      <c r="F80" s="89" t="s">
        <v>139</v>
      </c>
    </row>
    <row r="81" spans="1:6" ht="18.75" customHeight="1" x14ac:dyDescent="0.15">
      <c r="A81" s="254"/>
      <c r="B81" s="242"/>
      <c r="C81" s="242"/>
      <c r="D81" s="253"/>
      <c r="E81" s="240"/>
      <c r="F81" s="89" t="s">
        <v>140</v>
      </c>
    </row>
    <row r="82" spans="1:6" ht="18.75" customHeight="1" x14ac:dyDescent="0.15">
      <c r="A82" s="254"/>
      <c r="B82" s="242"/>
      <c r="C82" s="242"/>
      <c r="D82" s="253"/>
      <c r="E82" s="240"/>
      <c r="F82" s="89" t="s">
        <v>141</v>
      </c>
    </row>
    <row r="83" spans="1:6" ht="18.75" customHeight="1" x14ac:dyDescent="0.15">
      <c r="A83" s="254"/>
      <c r="B83" s="242"/>
      <c r="C83" s="242"/>
      <c r="D83" s="253"/>
      <c r="E83" s="240"/>
      <c r="F83" s="89" t="s">
        <v>142</v>
      </c>
    </row>
    <row r="84" spans="1:6" ht="18.75" customHeight="1" x14ac:dyDescent="0.15">
      <c r="A84" s="254"/>
      <c r="B84" s="242"/>
      <c r="C84" s="242"/>
      <c r="D84" s="253"/>
      <c r="E84" s="240"/>
      <c r="F84" s="80" t="s">
        <v>143</v>
      </c>
    </row>
    <row r="85" spans="1:6" ht="18.75" customHeight="1" x14ac:dyDescent="0.15">
      <c r="A85" s="254"/>
      <c r="B85" s="242"/>
      <c r="C85" s="242"/>
      <c r="D85" s="253"/>
      <c r="E85" s="240"/>
      <c r="F85" s="89" t="s">
        <v>144</v>
      </c>
    </row>
    <row r="86" spans="1:6" ht="18.75" customHeight="1" x14ac:dyDescent="0.15">
      <c r="A86" s="254"/>
      <c r="B86" s="242"/>
      <c r="C86" s="242"/>
      <c r="D86" s="253"/>
      <c r="E86" s="240"/>
      <c r="F86" s="89" t="s">
        <v>145</v>
      </c>
    </row>
    <row r="87" spans="1:6" ht="18.75" customHeight="1" x14ac:dyDescent="0.15">
      <c r="A87" s="254"/>
      <c r="B87" s="242"/>
      <c r="C87" s="242"/>
      <c r="D87" s="253"/>
      <c r="E87" s="240"/>
      <c r="F87" s="89" t="s">
        <v>146</v>
      </c>
    </row>
    <row r="88" spans="1:6" ht="18.75" customHeight="1" x14ac:dyDescent="0.15">
      <c r="A88" s="254"/>
      <c r="B88" s="242"/>
      <c r="C88" s="242"/>
      <c r="D88" s="253"/>
      <c r="E88" s="240"/>
      <c r="F88" s="81" t="s">
        <v>147</v>
      </c>
    </row>
    <row r="89" spans="1:6" ht="18.75" customHeight="1" x14ac:dyDescent="0.15">
      <c r="A89" s="254"/>
      <c r="B89" s="242"/>
      <c r="C89" s="242"/>
      <c r="D89" s="253"/>
      <c r="E89" s="240"/>
      <c r="F89" s="89" t="s">
        <v>480</v>
      </c>
    </row>
    <row r="90" spans="1:6" ht="18.75" customHeight="1" x14ac:dyDescent="0.15">
      <c r="A90" s="254"/>
      <c r="B90" s="242"/>
      <c r="C90" s="243"/>
      <c r="D90" s="235"/>
      <c r="E90" s="237"/>
      <c r="F90" s="88" t="s">
        <v>481</v>
      </c>
    </row>
    <row r="91" spans="1:6" ht="18.75" customHeight="1" x14ac:dyDescent="0.15">
      <c r="A91" s="254"/>
      <c r="B91" s="242"/>
      <c r="C91" s="248" t="s">
        <v>148</v>
      </c>
      <c r="D91" s="244" t="s">
        <v>149</v>
      </c>
      <c r="E91" s="236">
        <v>32</v>
      </c>
      <c r="F91" s="87" t="s">
        <v>150</v>
      </c>
    </row>
    <row r="92" spans="1:6" ht="18.75" customHeight="1" x14ac:dyDescent="0.15">
      <c r="A92" s="254"/>
      <c r="B92" s="242"/>
      <c r="C92" s="250"/>
      <c r="D92" s="245"/>
      <c r="E92" s="240"/>
      <c r="F92" s="89" t="s">
        <v>151</v>
      </c>
    </row>
    <row r="93" spans="1:6" ht="18.75" customHeight="1" x14ac:dyDescent="0.15">
      <c r="A93" s="254"/>
      <c r="B93" s="242"/>
      <c r="C93" s="250"/>
      <c r="D93" s="245"/>
      <c r="E93" s="240"/>
      <c r="F93" s="89" t="s">
        <v>152</v>
      </c>
    </row>
    <row r="94" spans="1:6" ht="18.75" customHeight="1" x14ac:dyDescent="0.15">
      <c r="A94" s="254"/>
      <c r="B94" s="242"/>
      <c r="C94" s="250"/>
      <c r="D94" s="245"/>
      <c r="E94" s="240"/>
      <c r="F94" s="89" t="s">
        <v>153</v>
      </c>
    </row>
    <row r="95" spans="1:6" ht="18.75" customHeight="1" x14ac:dyDescent="0.15">
      <c r="A95" s="254"/>
      <c r="B95" s="242"/>
      <c r="C95" s="250"/>
      <c r="D95" s="245"/>
      <c r="E95" s="240"/>
      <c r="F95" s="80" t="s">
        <v>154</v>
      </c>
    </row>
    <row r="96" spans="1:6" ht="18.75" customHeight="1" x14ac:dyDescent="0.15">
      <c r="A96" s="254"/>
      <c r="B96" s="242"/>
      <c r="C96" s="250"/>
      <c r="D96" s="245"/>
      <c r="E96" s="240"/>
      <c r="F96" s="89" t="s">
        <v>155</v>
      </c>
    </row>
    <row r="97" spans="1:6" ht="18.75" customHeight="1" x14ac:dyDescent="0.15">
      <c r="A97" s="254"/>
      <c r="B97" s="242"/>
      <c r="C97" s="250"/>
      <c r="D97" s="245"/>
      <c r="E97" s="240"/>
      <c r="F97" s="89" t="s">
        <v>156</v>
      </c>
    </row>
    <row r="98" spans="1:6" ht="18.75" customHeight="1" x14ac:dyDescent="0.15">
      <c r="A98" s="254"/>
      <c r="B98" s="242"/>
      <c r="C98" s="252"/>
      <c r="D98" s="246"/>
      <c r="E98" s="237"/>
      <c r="F98" s="88" t="s">
        <v>157</v>
      </c>
    </row>
    <row r="99" spans="1:6" ht="18.75" customHeight="1" x14ac:dyDescent="0.15">
      <c r="A99" s="254"/>
      <c r="B99" s="242"/>
      <c r="C99" s="241" t="s">
        <v>70</v>
      </c>
      <c r="D99" s="244" t="s">
        <v>158</v>
      </c>
      <c r="E99" s="236">
        <v>33</v>
      </c>
      <c r="F99" s="87" t="s">
        <v>159</v>
      </c>
    </row>
    <row r="100" spans="1:6" ht="18.75" customHeight="1" x14ac:dyDescent="0.15">
      <c r="A100" s="254"/>
      <c r="B100" s="242"/>
      <c r="C100" s="242"/>
      <c r="D100" s="245"/>
      <c r="E100" s="240"/>
      <c r="F100" s="89" t="s">
        <v>160</v>
      </c>
    </row>
    <row r="101" spans="1:6" ht="18.75" customHeight="1" x14ac:dyDescent="0.15">
      <c r="A101" s="254"/>
      <c r="B101" s="242"/>
      <c r="C101" s="242"/>
      <c r="D101" s="245"/>
      <c r="E101" s="240"/>
      <c r="F101" s="89" t="s">
        <v>161</v>
      </c>
    </row>
    <row r="102" spans="1:6" ht="18.75" customHeight="1" x14ac:dyDescent="0.15">
      <c r="A102" s="254"/>
      <c r="B102" s="242"/>
      <c r="C102" s="242"/>
      <c r="D102" s="245"/>
      <c r="E102" s="240"/>
      <c r="F102" s="89" t="s">
        <v>162</v>
      </c>
    </row>
    <row r="103" spans="1:6" ht="18.75" customHeight="1" x14ac:dyDescent="0.15">
      <c r="A103" s="254"/>
      <c r="B103" s="242"/>
      <c r="C103" s="242"/>
      <c r="D103" s="245"/>
      <c r="E103" s="240"/>
      <c r="F103" s="89" t="s">
        <v>163</v>
      </c>
    </row>
    <row r="104" spans="1:6" ht="18.75" customHeight="1" x14ac:dyDescent="0.15">
      <c r="A104" s="254"/>
      <c r="B104" s="242"/>
      <c r="C104" s="242"/>
      <c r="D104" s="245"/>
      <c r="E104" s="240"/>
      <c r="F104" s="89" t="s">
        <v>164</v>
      </c>
    </row>
    <row r="105" spans="1:6" ht="18.75" customHeight="1" x14ac:dyDescent="0.15">
      <c r="A105" s="254"/>
      <c r="B105" s="242"/>
      <c r="C105" s="242"/>
      <c r="D105" s="245"/>
      <c r="E105" s="240"/>
      <c r="F105" s="80" t="s">
        <v>165</v>
      </c>
    </row>
    <row r="106" spans="1:6" ht="18.75" customHeight="1" x14ac:dyDescent="0.15">
      <c r="A106" s="254"/>
      <c r="B106" s="243"/>
      <c r="C106" s="243"/>
      <c r="D106" s="246"/>
      <c r="E106" s="237"/>
      <c r="F106" s="88" t="s">
        <v>147</v>
      </c>
    </row>
    <row r="107" spans="1:6" ht="15" customHeight="1" x14ac:dyDescent="0.15">
      <c r="B107" s="66"/>
      <c r="C107" s="66"/>
      <c r="D107" s="100"/>
      <c r="E107" s="104"/>
    </row>
    <row r="108" spans="1:6" ht="19.5" customHeight="1" x14ac:dyDescent="0.15">
      <c r="A108" s="76" t="s">
        <v>166</v>
      </c>
      <c r="C108" s="66"/>
      <c r="D108" s="105"/>
      <c r="E108" s="101"/>
    </row>
    <row r="109" spans="1:6" ht="19.5" customHeight="1" x14ac:dyDescent="0.15">
      <c r="A109" s="257" t="s">
        <v>16</v>
      </c>
      <c r="B109" s="258" t="s">
        <v>30</v>
      </c>
      <c r="C109" s="259"/>
      <c r="D109" s="260" t="s">
        <v>167</v>
      </c>
      <c r="E109" s="262" t="s">
        <v>25</v>
      </c>
      <c r="F109" s="257" t="s">
        <v>31</v>
      </c>
    </row>
    <row r="110" spans="1:6" ht="19.5" customHeight="1" x14ac:dyDescent="0.15">
      <c r="A110" s="257"/>
      <c r="B110" s="106"/>
      <c r="C110" s="78" t="s">
        <v>168</v>
      </c>
      <c r="D110" s="261"/>
      <c r="E110" s="263"/>
      <c r="F110" s="257"/>
    </row>
    <row r="111" spans="1:6" ht="18.75" customHeight="1" x14ac:dyDescent="0.15">
      <c r="A111" s="254" t="s">
        <v>102</v>
      </c>
      <c r="B111" s="218" t="s">
        <v>38</v>
      </c>
      <c r="C111" s="67" t="s">
        <v>169</v>
      </c>
      <c r="D111" s="102" t="s">
        <v>170</v>
      </c>
      <c r="E111" s="97">
        <v>34</v>
      </c>
      <c r="F111" s="99" t="s">
        <v>171</v>
      </c>
    </row>
    <row r="112" spans="1:6" ht="18.75" customHeight="1" x14ac:dyDescent="0.15">
      <c r="A112" s="254"/>
      <c r="B112" s="218"/>
      <c r="C112" s="241" t="s">
        <v>172</v>
      </c>
      <c r="D112" s="234" t="s">
        <v>173</v>
      </c>
      <c r="E112" s="236">
        <v>35</v>
      </c>
      <c r="F112" s="107" t="s">
        <v>174</v>
      </c>
    </row>
    <row r="113" spans="1:6" ht="18.75" customHeight="1" x14ac:dyDescent="0.15">
      <c r="A113" s="254"/>
      <c r="B113" s="218"/>
      <c r="C113" s="243"/>
      <c r="D113" s="235"/>
      <c r="E113" s="237"/>
      <c r="F113" s="108" t="s">
        <v>175</v>
      </c>
    </row>
    <row r="114" spans="1:6" ht="38.25" customHeight="1" x14ac:dyDescent="0.15">
      <c r="A114" s="254"/>
      <c r="B114" s="218"/>
      <c r="C114" s="67" t="s">
        <v>176</v>
      </c>
      <c r="D114" s="102" t="s">
        <v>177</v>
      </c>
      <c r="E114" s="97">
        <v>36</v>
      </c>
      <c r="F114" s="85" t="s">
        <v>178</v>
      </c>
    </row>
    <row r="115" spans="1:6" ht="18.75" customHeight="1" x14ac:dyDescent="0.15">
      <c r="A115" s="254"/>
      <c r="B115" s="218"/>
      <c r="C115" s="241" t="s">
        <v>179</v>
      </c>
      <c r="D115" s="234" t="s">
        <v>180</v>
      </c>
      <c r="E115" s="236">
        <v>37</v>
      </c>
      <c r="F115" s="107" t="s">
        <v>181</v>
      </c>
    </row>
    <row r="116" spans="1:6" ht="18.75" customHeight="1" x14ac:dyDescent="0.15">
      <c r="A116" s="254"/>
      <c r="B116" s="218"/>
      <c r="C116" s="243"/>
      <c r="D116" s="235"/>
      <c r="E116" s="237"/>
      <c r="F116" s="108" t="s">
        <v>182</v>
      </c>
    </row>
    <row r="117" spans="1:6" ht="18" customHeight="1" x14ac:dyDescent="0.15">
      <c r="A117" s="254"/>
      <c r="B117" s="218"/>
      <c r="C117" s="67" t="s">
        <v>183</v>
      </c>
      <c r="D117" s="102" t="s">
        <v>184</v>
      </c>
      <c r="E117" s="97">
        <v>38</v>
      </c>
      <c r="F117" s="109" t="s">
        <v>185</v>
      </c>
    </row>
    <row r="118" spans="1:6" ht="18" customHeight="1" x14ac:dyDescent="0.15">
      <c r="A118" s="254"/>
      <c r="B118" s="218" t="s">
        <v>43</v>
      </c>
      <c r="C118" s="264" t="s">
        <v>169</v>
      </c>
      <c r="D118" s="102" t="s">
        <v>186</v>
      </c>
      <c r="E118" s="97">
        <v>39</v>
      </c>
      <c r="F118" s="99" t="s">
        <v>187</v>
      </c>
    </row>
    <row r="119" spans="1:6" ht="18" customHeight="1" x14ac:dyDescent="0.15">
      <c r="A119" s="254"/>
      <c r="B119" s="218"/>
      <c r="C119" s="265"/>
      <c r="D119" s="102" t="s">
        <v>188</v>
      </c>
      <c r="E119" s="97">
        <v>40</v>
      </c>
      <c r="F119" s="110" t="s">
        <v>189</v>
      </c>
    </row>
    <row r="120" spans="1:6" ht="18" customHeight="1" x14ac:dyDescent="0.15">
      <c r="A120" s="254"/>
      <c r="B120" s="218"/>
      <c r="C120" s="265"/>
      <c r="D120" s="234" t="s">
        <v>190</v>
      </c>
      <c r="E120" s="236">
        <v>41</v>
      </c>
      <c r="F120" s="107" t="s">
        <v>191</v>
      </c>
    </row>
    <row r="121" spans="1:6" ht="18" customHeight="1" x14ac:dyDescent="0.15">
      <c r="A121" s="254"/>
      <c r="B121" s="218"/>
      <c r="C121" s="265"/>
      <c r="D121" s="253"/>
      <c r="E121" s="240"/>
      <c r="F121" s="111" t="s">
        <v>192</v>
      </c>
    </row>
    <row r="122" spans="1:6" ht="18" customHeight="1" x14ac:dyDescent="0.15">
      <c r="A122" s="254"/>
      <c r="B122" s="218"/>
      <c r="C122" s="265"/>
      <c r="D122" s="253"/>
      <c r="E122" s="240"/>
      <c r="F122" s="111" t="s">
        <v>193</v>
      </c>
    </row>
    <row r="123" spans="1:6" ht="18" customHeight="1" x14ac:dyDescent="0.15">
      <c r="A123" s="254"/>
      <c r="B123" s="218"/>
      <c r="C123" s="265"/>
      <c r="D123" s="253"/>
      <c r="E123" s="240"/>
      <c r="F123" s="111" t="s">
        <v>194</v>
      </c>
    </row>
    <row r="124" spans="1:6" ht="18" customHeight="1" x14ac:dyDescent="0.15">
      <c r="A124" s="254"/>
      <c r="B124" s="218"/>
      <c r="C124" s="266"/>
      <c r="D124" s="235"/>
      <c r="E124" s="237"/>
      <c r="F124" s="108" t="s">
        <v>195</v>
      </c>
    </row>
    <row r="125" spans="1:6" ht="18" customHeight="1" x14ac:dyDescent="0.15">
      <c r="A125" s="254"/>
      <c r="B125" s="218"/>
      <c r="C125" s="264" t="s">
        <v>196</v>
      </c>
      <c r="D125" s="102" t="s">
        <v>197</v>
      </c>
      <c r="E125" s="97">
        <v>42</v>
      </c>
      <c r="F125" s="99" t="s">
        <v>198</v>
      </c>
    </row>
    <row r="126" spans="1:6" ht="18" customHeight="1" x14ac:dyDescent="0.15">
      <c r="A126" s="254"/>
      <c r="B126" s="218"/>
      <c r="C126" s="265"/>
      <c r="D126" s="234" t="s">
        <v>199</v>
      </c>
      <c r="E126" s="236">
        <v>43</v>
      </c>
      <c r="F126" s="107" t="s">
        <v>200</v>
      </c>
    </row>
    <row r="127" spans="1:6" ht="18" customHeight="1" x14ac:dyDescent="0.15">
      <c r="A127" s="254"/>
      <c r="B127" s="218"/>
      <c r="C127" s="265"/>
      <c r="D127" s="253"/>
      <c r="E127" s="240"/>
      <c r="F127" s="112" t="s">
        <v>201</v>
      </c>
    </row>
    <row r="128" spans="1:6" ht="18" customHeight="1" x14ac:dyDescent="0.15">
      <c r="A128" s="254"/>
      <c r="B128" s="218"/>
      <c r="C128" s="265"/>
      <c r="D128" s="235"/>
      <c r="E128" s="237"/>
      <c r="F128" s="108" t="s">
        <v>202</v>
      </c>
    </row>
    <row r="129" spans="1:6" ht="18" customHeight="1" x14ac:dyDescent="0.15">
      <c r="A129" s="254"/>
      <c r="B129" s="218"/>
      <c r="C129" s="265"/>
      <c r="D129" s="234" t="s">
        <v>203</v>
      </c>
      <c r="E129" s="236">
        <v>44</v>
      </c>
      <c r="F129" s="107" t="s">
        <v>204</v>
      </c>
    </row>
    <row r="130" spans="1:6" ht="18" customHeight="1" x14ac:dyDescent="0.15">
      <c r="A130" s="254"/>
      <c r="B130" s="218"/>
      <c r="C130" s="265"/>
      <c r="D130" s="253"/>
      <c r="E130" s="240"/>
      <c r="F130" s="111" t="s">
        <v>205</v>
      </c>
    </row>
    <row r="131" spans="1:6" ht="18" customHeight="1" x14ac:dyDescent="0.15">
      <c r="A131" s="254"/>
      <c r="B131" s="218"/>
      <c r="C131" s="265"/>
      <c r="D131" s="253"/>
      <c r="E131" s="240"/>
      <c r="F131" s="111" t="s">
        <v>206</v>
      </c>
    </row>
    <row r="132" spans="1:6" ht="18" customHeight="1" x14ac:dyDescent="0.15">
      <c r="A132" s="254"/>
      <c r="B132" s="218"/>
      <c r="C132" s="265"/>
      <c r="D132" s="253"/>
      <c r="E132" s="240"/>
      <c r="F132" s="111" t="s">
        <v>207</v>
      </c>
    </row>
    <row r="133" spans="1:6" ht="18" customHeight="1" x14ac:dyDescent="0.15">
      <c r="A133" s="254"/>
      <c r="B133" s="218"/>
      <c r="C133" s="266"/>
      <c r="D133" s="235"/>
      <c r="E133" s="237"/>
      <c r="F133" s="108" t="s">
        <v>208</v>
      </c>
    </row>
    <row r="134" spans="1:6" ht="18" customHeight="1" x14ac:dyDescent="0.15">
      <c r="A134" s="254"/>
      <c r="B134" s="218"/>
      <c r="C134" s="241" t="s">
        <v>176</v>
      </c>
      <c r="D134" s="234" t="s">
        <v>209</v>
      </c>
      <c r="E134" s="236">
        <v>45</v>
      </c>
      <c r="F134" s="107" t="s">
        <v>210</v>
      </c>
    </row>
    <row r="135" spans="1:6" ht="18" customHeight="1" x14ac:dyDescent="0.15">
      <c r="A135" s="254"/>
      <c r="B135" s="218"/>
      <c r="C135" s="242"/>
      <c r="D135" s="235"/>
      <c r="E135" s="237"/>
      <c r="F135" s="110" t="s">
        <v>211</v>
      </c>
    </row>
    <row r="136" spans="1:6" ht="18" customHeight="1" x14ac:dyDescent="0.15">
      <c r="A136" s="254"/>
      <c r="B136" s="218"/>
      <c r="C136" s="242"/>
      <c r="D136" s="102" t="s">
        <v>212</v>
      </c>
      <c r="E136" s="97">
        <v>46</v>
      </c>
      <c r="F136" s="99" t="s">
        <v>213</v>
      </c>
    </row>
    <row r="137" spans="1:6" ht="18" customHeight="1" x14ac:dyDescent="0.15">
      <c r="A137" s="254"/>
      <c r="B137" s="218"/>
      <c r="C137" s="242"/>
      <c r="D137" s="234" t="s">
        <v>214</v>
      </c>
      <c r="E137" s="236">
        <v>47</v>
      </c>
      <c r="F137" s="107" t="s">
        <v>215</v>
      </c>
    </row>
    <row r="138" spans="1:6" ht="18" customHeight="1" x14ac:dyDescent="0.15">
      <c r="A138" s="254"/>
      <c r="B138" s="218"/>
      <c r="C138" s="242"/>
      <c r="D138" s="253"/>
      <c r="E138" s="240"/>
      <c r="F138" s="111" t="s">
        <v>216</v>
      </c>
    </row>
    <row r="139" spans="1:6" ht="18" customHeight="1" x14ac:dyDescent="0.15">
      <c r="A139" s="254"/>
      <c r="B139" s="218"/>
      <c r="C139" s="242"/>
      <c r="D139" s="253"/>
      <c r="E139" s="240"/>
      <c r="F139" s="119" t="s">
        <v>217</v>
      </c>
    </row>
    <row r="140" spans="1:6" ht="18" customHeight="1" x14ac:dyDescent="0.15">
      <c r="A140" s="254"/>
      <c r="B140" s="218"/>
      <c r="C140" s="242"/>
      <c r="D140" s="253"/>
      <c r="E140" s="240"/>
      <c r="F140" s="111" t="s">
        <v>482</v>
      </c>
    </row>
    <row r="141" spans="1:6" ht="18" customHeight="1" x14ac:dyDescent="0.15">
      <c r="A141" s="254"/>
      <c r="B141" s="218"/>
      <c r="C141" s="243"/>
      <c r="D141" s="235"/>
      <c r="E141" s="237"/>
      <c r="F141" s="108" t="s">
        <v>483</v>
      </c>
    </row>
    <row r="142" spans="1:6" ht="18" customHeight="1" x14ac:dyDescent="0.15">
      <c r="A142" s="254"/>
      <c r="B142" s="218"/>
      <c r="C142" s="264" t="s">
        <v>179</v>
      </c>
      <c r="D142" s="102" t="s">
        <v>218</v>
      </c>
      <c r="E142" s="113">
        <v>48</v>
      </c>
      <c r="F142" s="99" t="s">
        <v>219</v>
      </c>
    </row>
    <row r="143" spans="1:6" ht="18" customHeight="1" x14ac:dyDescent="0.15">
      <c r="A143" s="254"/>
      <c r="B143" s="218"/>
      <c r="C143" s="265"/>
      <c r="D143" s="234" t="s">
        <v>220</v>
      </c>
      <c r="E143" s="269">
        <v>49</v>
      </c>
      <c r="F143" s="107" t="s">
        <v>221</v>
      </c>
    </row>
    <row r="144" spans="1:6" ht="18" customHeight="1" x14ac:dyDescent="0.15">
      <c r="A144" s="254"/>
      <c r="B144" s="218"/>
      <c r="C144" s="266"/>
      <c r="D144" s="235"/>
      <c r="E144" s="270"/>
      <c r="F144" s="108" t="s">
        <v>222</v>
      </c>
    </row>
    <row r="145" spans="1:6" ht="18" customHeight="1" x14ac:dyDescent="0.15">
      <c r="A145" s="254"/>
      <c r="B145" s="218"/>
      <c r="C145" s="82" t="s">
        <v>183</v>
      </c>
      <c r="D145" s="102" t="s">
        <v>223</v>
      </c>
      <c r="E145" s="113">
        <v>50</v>
      </c>
      <c r="F145" s="99" t="s">
        <v>224</v>
      </c>
    </row>
    <row r="146" spans="1:6" ht="18" customHeight="1" x14ac:dyDescent="0.15">
      <c r="A146" s="254"/>
      <c r="B146" s="271" t="s">
        <v>225</v>
      </c>
      <c r="C146" s="272"/>
      <c r="D146" s="244" t="s">
        <v>226</v>
      </c>
      <c r="E146" s="269">
        <v>51</v>
      </c>
      <c r="F146" s="107" t="s">
        <v>227</v>
      </c>
    </row>
    <row r="147" spans="1:6" ht="18" customHeight="1" x14ac:dyDescent="0.15">
      <c r="A147" s="254"/>
      <c r="B147" s="273"/>
      <c r="C147" s="274"/>
      <c r="D147" s="245"/>
      <c r="E147" s="277"/>
      <c r="F147" s="111" t="s">
        <v>228</v>
      </c>
    </row>
    <row r="148" spans="1:6" ht="18" customHeight="1" x14ac:dyDescent="0.15">
      <c r="A148" s="254"/>
      <c r="B148" s="273"/>
      <c r="C148" s="274"/>
      <c r="D148" s="245"/>
      <c r="E148" s="277"/>
      <c r="F148" s="111" t="s">
        <v>229</v>
      </c>
    </row>
    <row r="149" spans="1:6" ht="18" customHeight="1" x14ac:dyDescent="0.15">
      <c r="A149" s="254"/>
      <c r="B149" s="273"/>
      <c r="C149" s="274"/>
      <c r="D149" s="245"/>
      <c r="E149" s="277"/>
      <c r="F149" s="111" t="s">
        <v>230</v>
      </c>
    </row>
    <row r="150" spans="1:6" ht="18" customHeight="1" x14ac:dyDescent="0.15">
      <c r="A150" s="254"/>
      <c r="B150" s="273"/>
      <c r="C150" s="274"/>
      <c r="D150" s="245"/>
      <c r="E150" s="277"/>
      <c r="F150" s="111" t="s">
        <v>231</v>
      </c>
    </row>
    <row r="151" spans="1:6" ht="18" customHeight="1" x14ac:dyDescent="0.15">
      <c r="A151" s="254"/>
      <c r="B151" s="275"/>
      <c r="C151" s="276"/>
      <c r="D151" s="246"/>
      <c r="E151" s="270"/>
      <c r="F151" s="108" t="s">
        <v>232</v>
      </c>
    </row>
    <row r="152" spans="1:6" ht="15" customHeight="1" x14ac:dyDescent="0.15">
      <c r="B152" s="66"/>
      <c r="C152" s="66"/>
      <c r="D152" s="100"/>
      <c r="E152" s="104"/>
    </row>
    <row r="153" spans="1:6" ht="19.5" customHeight="1" x14ac:dyDescent="0.15">
      <c r="A153" s="76" t="s">
        <v>233</v>
      </c>
      <c r="C153" s="114"/>
      <c r="D153" s="100"/>
      <c r="E153" s="104"/>
    </row>
    <row r="154" spans="1:6" s="117" customFormat="1" ht="19.5" customHeight="1" x14ac:dyDescent="0.15">
      <c r="A154" s="115" t="s">
        <v>16</v>
      </c>
      <c r="B154" s="259" t="s">
        <v>30</v>
      </c>
      <c r="C154" s="259"/>
      <c r="D154" s="116" t="s">
        <v>167</v>
      </c>
      <c r="E154" s="68" t="s">
        <v>25</v>
      </c>
      <c r="F154" s="115" t="s">
        <v>31</v>
      </c>
    </row>
    <row r="155" spans="1:6" s="117" customFormat="1" ht="18" customHeight="1" x14ac:dyDescent="0.15">
      <c r="A155" s="254" t="s">
        <v>102</v>
      </c>
      <c r="B155" s="218" t="s">
        <v>234</v>
      </c>
      <c r="C155" s="218"/>
      <c r="D155" s="67" t="s">
        <v>235</v>
      </c>
      <c r="E155" s="97">
        <v>52</v>
      </c>
      <c r="F155" s="99" t="s">
        <v>236</v>
      </c>
    </row>
    <row r="156" spans="1:6" s="117" customFormat="1" ht="18" customHeight="1" x14ac:dyDescent="0.15">
      <c r="A156" s="254"/>
      <c r="B156" s="218"/>
      <c r="C156" s="218"/>
      <c r="D156" s="67" t="s">
        <v>237</v>
      </c>
      <c r="E156" s="97">
        <v>53</v>
      </c>
      <c r="F156" s="99" t="s">
        <v>238</v>
      </c>
    </row>
    <row r="157" spans="1:6" s="117" customFormat="1" ht="18" customHeight="1" x14ac:dyDescent="0.15">
      <c r="A157" s="254"/>
      <c r="B157" s="218"/>
      <c r="C157" s="218"/>
      <c r="D157" s="67" t="s">
        <v>239</v>
      </c>
      <c r="E157" s="97">
        <v>54</v>
      </c>
      <c r="F157" s="99" t="s">
        <v>240</v>
      </c>
    </row>
    <row r="158" spans="1:6" s="117" customFormat="1" ht="18" customHeight="1" x14ac:dyDescent="0.15">
      <c r="A158" s="254"/>
      <c r="B158" s="218"/>
      <c r="C158" s="218"/>
      <c r="D158" s="67" t="s">
        <v>241</v>
      </c>
      <c r="E158" s="97">
        <v>55</v>
      </c>
      <c r="F158" s="99" t="s">
        <v>242</v>
      </c>
    </row>
    <row r="159" spans="1:6" s="117" customFormat="1" ht="18" customHeight="1" x14ac:dyDescent="0.15">
      <c r="A159" s="254"/>
      <c r="B159" s="218"/>
      <c r="C159" s="218"/>
      <c r="D159" s="67" t="s">
        <v>243</v>
      </c>
      <c r="E159" s="97">
        <v>56</v>
      </c>
      <c r="F159" s="99" t="s">
        <v>244</v>
      </c>
    </row>
    <row r="160" spans="1:6" s="117" customFormat="1" ht="18" customHeight="1" x14ac:dyDescent="0.15">
      <c r="A160" s="254"/>
      <c r="B160" s="218"/>
      <c r="C160" s="218"/>
      <c r="D160" s="67" t="s">
        <v>245</v>
      </c>
      <c r="E160" s="97">
        <v>57</v>
      </c>
      <c r="F160" s="99" t="s">
        <v>246</v>
      </c>
    </row>
    <row r="161" spans="1:6" s="117" customFormat="1" ht="38.25" customHeight="1" x14ac:dyDescent="0.15">
      <c r="A161" s="254"/>
      <c r="B161" s="218"/>
      <c r="C161" s="218"/>
      <c r="D161" s="67" t="s">
        <v>247</v>
      </c>
      <c r="E161" s="97">
        <v>58</v>
      </c>
      <c r="F161" s="99" t="s">
        <v>248</v>
      </c>
    </row>
    <row r="162" spans="1:6" s="117" customFormat="1" ht="18" customHeight="1" x14ac:dyDescent="0.15">
      <c r="A162" s="254"/>
      <c r="B162" s="218"/>
      <c r="C162" s="218"/>
      <c r="D162" s="67" t="s">
        <v>249</v>
      </c>
      <c r="E162" s="97">
        <v>59</v>
      </c>
      <c r="F162" s="99" t="s">
        <v>249</v>
      </c>
    </row>
    <row r="163" spans="1:6" s="117" customFormat="1" ht="18" customHeight="1" x14ac:dyDescent="0.15">
      <c r="A163" s="254"/>
      <c r="B163" s="218"/>
      <c r="C163" s="218"/>
      <c r="D163" s="67" t="s">
        <v>227</v>
      </c>
      <c r="E163" s="97">
        <v>60</v>
      </c>
      <c r="F163" s="99" t="s">
        <v>227</v>
      </c>
    </row>
    <row r="164" spans="1:6" ht="15" customHeight="1" x14ac:dyDescent="0.15">
      <c r="B164" s="66"/>
      <c r="C164" s="66"/>
      <c r="D164" s="100"/>
      <c r="E164" s="101"/>
    </row>
    <row r="165" spans="1:6" ht="19.5" customHeight="1" x14ac:dyDescent="0.15">
      <c r="A165" s="71" t="s">
        <v>250</v>
      </c>
      <c r="C165" s="66"/>
      <c r="D165" s="100"/>
      <c r="E165" s="101"/>
    </row>
    <row r="166" spans="1:6" ht="8.25" customHeight="1" x14ac:dyDescent="0.15">
      <c r="B166" s="66"/>
      <c r="C166" s="66"/>
      <c r="D166" s="100"/>
      <c r="E166" s="101"/>
    </row>
    <row r="167" spans="1:6" ht="19.5" customHeight="1" x14ac:dyDescent="0.15">
      <c r="A167" s="257" t="s">
        <v>16</v>
      </c>
      <c r="B167" s="260" t="s">
        <v>17</v>
      </c>
      <c r="C167" s="267"/>
      <c r="D167" s="258" t="s">
        <v>18</v>
      </c>
      <c r="E167" s="262" t="s">
        <v>25</v>
      </c>
      <c r="F167" s="278" t="s">
        <v>31</v>
      </c>
    </row>
    <row r="168" spans="1:6" ht="19.5" customHeight="1" x14ac:dyDescent="0.15">
      <c r="A168" s="257"/>
      <c r="B168" s="118"/>
      <c r="C168" s="78" t="s">
        <v>251</v>
      </c>
      <c r="D168" s="268"/>
      <c r="E168" s="263"/>
      <c r="F168" s="279"/>
    </row>
    <row r="169" spans="1:6" ht="19.5" customHeight="1" x14ac:dyDescent="0.15">
      <c r="A169" s="282" t="s">
        <v>252</v>
      </c>
      <c r="B169" s="218" t="s">
        <v>43</v>
      </c>
      <c r="C169" s="280" t="s">
        <v>130</v>
      </c>
      <c r="D169" s="244" t="s">
        <v>253</v>
      </c>
      <c r="E169" s="227">
        <v>61</v>
      </c>
      <c r="F169" s="107" t="s">
        <v>254</v>
      </c>
    </row>
    <row r="170" spans="1:6" ht="19.5" customHeight="1" x14ac:dyDescent="0.15">
      <c r="A170" s="282"/>
      <c r="B170" s="218"/>
      <c r="C170" s="280"/>
      <c r="D170" s="245"/>
      <c r="E170" s="281"/>
      <c r="F170" s="111" t="s">
        <v>255</v>
      </c>
    </row>
    <row r="171" spans="1:6" ht="19.5" customHeight="1" x14ac:dyDescent="0.15">
      <c r="A171" s="282"/>
      <c r="B171" s="218"/>
      <c r="C171" s="280"/>
      <c r="D171" s="245"/>
      <c r="E171" s="281"/>
      <c r="F171" s="111" t="s">
        <v>256</v>
      </c>
    </row>
    <row r="172" spans="1:6" ht="19.5" customHeight="1" x14ac:dyDescent="0.15">
      <c r="A172" s="282"/>
      <c r="B172" s="218"/>
      <c r="C172" s="280"/>
      <c r="D172" s="245"/>
      <c r="E172" s="281"/>
      <c r="F172" s="111" t="s">
        <v>257</v>
      </c>
    </row>
    <row r="173" spans="1:6" ht="19.5" customHeight="1" x14ac:dyDescent="0.15">
      <c r="A173" s="282"/>
      <c r="B173" s="218"/>
      <c r="C173" s="280"/>
      <c r="D173" s="245"/>
      <c r="E173" s="281"/>
      <c r="F173" s="112" t="s">
        <v>484</v>
      </c>
    </row>
    <row r="174" spans="1:6" ht="19.5" customHeight="1" x14ac:dyDescent="0.15">
      <c r="A174" s="282"/>
      <c r="B174" s="218"/>
      <c r="C174" s="280"/>
      <c r="D174" s="245"/>
      <c r="E174" s="281"/>
      <c r="F174" s="112" t="s">
        <v>258</v>
      </c>
    </row>
    <row r="175" spans="1:6" ht="19.5" customHeight="1" x14ac:dyDescent="0.15">
      <c r="A175" s="282"/>
      <c r="B175" s="218"/>
      <c r="C175" s="280"/>
      <c r="D175" s="245"/>
      <c r="E175" s="281"/>
      <c r="F175" s="111" t="s">
        <v>259</v>
      </c>
    </row>
    <row r="176" spans="1:6" ht="19.5" customHeight="1" x14ac:dyDescent="0.15">
      <c r="A176" s="282"/>
      <c r="B176" s="218"/>
      <c r="C176" s="280"/>
      <c r="D176" s="246"/>
      <c r="E176" s="228"/>
      <c r="F176" s="108" t="s">
        <v>260</v>
      </c>
    </row>
    <row r="177" spans="1:6" ht="19.5" customHeight="1" x14ac:dyDescent="0.15">
      <c r="A177" s="282"/>
      <c r="B177" s="218"/>
      <c r="C177" s="280"/>
      <c r="D177" s="234" t="s">
        <v>261</v>
      </c>
      <c r="E177" s="227">
        <v>62</v>
      </c>
      <c r="F177" s="107" t="s">
        <v>262</v>
      </c>
    </row>
    <row r="178" spans="1:6" ht="19.5" customHeight="1" x14ac:dyDescent="0.15">
      <c r="A178" s="282"/>
      <c r="B178" s="218"/>
      <c r="C178" s="280"/>
      <c r="D178" s="253"/>
      <c r="E178" s="281"/>
      <c r="F178" s="119" t="s">
        <v>263</v>
      </c>
    </row>
    <row r="179" spans="1:6" ht="19.5" customHeight="1" x14ac:dyDescent="0.15">
      <c r="A179" s="282"/>
      <c r="B179" s="218"/>
      <c r="C179" s="280"/>
      <c r="D179" s="253"/>
      <c r="E179" s="281"/>
      <c r="F179" s="111" t="s">
        <v>264</v>
      </c>
    </row>
    <row r="180" spans="1:6" ht="19.5" customHeight="1" x14ac:dyDescent="0.15">
      <c r="A180" s="282"/>
      <c r="B180" s="218"/>
      <c r="C180" s="280"/>
      <c r="D180" s="235"/>
      <c r="E180" s="228"/>
      <c r="F180" s="108" t="s">
        <v>265</v>
      </c>
    </row>
    <row r="181" spans="1:6" ht="19.5" customHeight="1" x14ac:dyDescent="0.15">
      <c r="A181" s="282"/>
      <c r="B181" s="218"/>
      <c r="C181" s="280" t="s">
        <v>148</v>
      </c>
      <c r="D181" s="244" t="s">
        <v>266</v>
      </c>
      <c r="E181" s="227">
        <v>63</v>
      </c>
      <c r="F181" s="107" t="s">
        <v>267</v>
      </c>
    </row>
    <row r="182" spans="1:6" ht="19.5" customHeight="1" x14ac:dyDescent="0.15">
      <c r="A182" s="282"/>
      <c r="B182" s="218"/>
      <c r="C182" s="280"/>
      <c r="D182" s="245"/>
      <c r="E182" s="281"/>
      <c r="F182" s="111" t="s">
        <v>268</v>
      </c>
    </row>
    <row r="183" spans="1:6" ht="19.5" customHeight="1" x14ac:dyDescent="0.15">
      <c r="A183" s="282"/>
      <c r="B183" s="218"/>
      <c r="C183" s="280"/>
      <c r="D183" s="246"/>
      <c r="E183" s="228"/>
      <c r="F183" s="110" t="s">
        <v>269</v>
      </c>
    </row>
    <row r="184" spans="1:6" ht="19.5" customHeight="1" x14ac:dyDescent="0.15">
      <c r="A184" s="282"/>
      <c r="B184" s="218"/>
      <c r="C184" s="280"/>
      <c r="D184" s="244" t="s">
        <v>270</v>
      </c>
      <c r="E184" s="227">
        <v>64</v>
      </c>
      <c r="F184" s="109" t="s">
        <v>271</v>
      </c>
    </row>
    <row r="185" spans="1:6" ht="19.5" customHeight="1" x14ac:dyDescent="0.15">
      <c r="A185" s="282"/>
      <c r="B185" s="218"/>
      <c r="C185" s="280"/>
      <c r="D185" s="245"/>
      <c r="E185" s="281"/>
      <c r="F185" s="111" t="s">
        <v>272</v>
      </c>
    </row>
    <row r="186" spans="1:6" ht="19.5" customHeight="1" x14ac:dyDescent="0.15">
      <c r="A186" s="282"/>
      <c r="B186" s="218"/>
      <c r="C186" s="280"/>
      <c r="D186" s="246"/>
      <c r="E186" s="228"/>
      <c r="F186" s="108" t="s">
        <v>273</v>
      </c>
    </row>
    <row r="187" spans="1:6" ht="19.5" customHeight="1" x14ac:dyDescent="0.15">
      <c r="A187" s="282"/>
      <c r="B187" s="218"/>
      <c r="C187" s="280" t="s">
        <v>70</v>
      </c>
      <c r="D187" s="244" t="s">
        <v>274</v>
      </c>
      <c r="E187" s="227">
        <v>65</v>
      </c>
      <c r="F187" s="107" t="s">
        <v>275</v>
      </c>
    </row>
    <row r="188" spans="1:6" ht="19.5" customHeight="1" x14ac:dyDescent="0.15">
      <c r="A188" s="282"/>
      <c r="B188" s="218"/>
      <c r="C188" s="280"/>
      <c r="D188" s="245"/>
      <c r="E188" s="281"/>
      <c r="F188" s="119" t="s">
        <v>276</v>
      </c>
    </row>
    <row r="189" spans="1:6" ht="19.5" customHeight="1" x14ac:dyDescent="0.15">
      <c r="A189" s="282"/>
      <c r="B189" s="218"/>
      <c r="C189" s="280"/>
      <c r="D189" s="245"/>
      <c r="E189" s="281"/>
      <c r="F189" s="111" t="s">
        <v>277</v>
      </c>
    </row>
    <row r="190" spans="1:6" ht="19.5" customHeight="1" x14ac:dyDescent="0.15">
      <c r="A190" s="282"/>
      <c r="B190" s="218"/>
      <c r="C190" s="280"/>
      <c r="D190" s="245"/>
      <c r="E190" s="281"/>
      <c r="F190" s="111" t="s">
        <v>278</v>
      </c>
    </row>
    <row r="191" spans="1:6" ht="19.5" customHeight="1" x14ac:dyDescent="0.15">
      <c r="A191" s="282"/>
      <c r="B191" s="218"/>
      <c r="C191" s="280"/>
      <c r="D191" s="246"/>
      <c r="E191" s="228"/>
      <c r="F191" s="108" t="s">
        <v>260</v>
      </c>
    </row>
    <row r="192" spans="1:6" ht="19.5" customHeight="1" x14ac:dyDescent="0.15">
      <c r="A192" s="282"/>
      <c r="B192" s="218"/>
      <c r="C192" s="280"/>
      <c r="D192" s="244" t="s">
        <v>279</v>
      </c>
      <c r="E192" s="227">
        <v>66</v>
      </c>
      <c r="F192" s="107" t="s">
        <v>280</v>
      </c>
    </row>
    <row r="193" spans="1:6" ht="19.5" customHeight="1" x14ac:dyDescent="0.15">
      <c r="A193" s="282"/>
      <c r="B193" s="218"/>
      <c r="C193" s="280"/>
      <c r="D193" s="246"/>
      <c r="E193" s="228"/>
      <c r="F193" s="108" t="s">
        <v>265</v>
      </c>
    </row>
    <row r="194" spans="1:6" ht="19.5" customHeight="1" x14ac:dyDescent="0.15">
      <c r="A194" s="282"/>
      <c r="B194" s="218"/>
      <c r="C194" s="218" t="s">
        <v>121</v>
      </c>
      <c r="D194" s="67" t="s">
        <v>485</v>
      </c>
      <c r="E194" s="70">
        <v>103</v>
      </c>
      <c r="F194" s="99" t="s">
        <v>485</v>
      </c>
    </row>
    <row r="195" spans="1:6" ht="19.5" customHeight="1" x14ac:dyDescent="0.15">
      <c r="A195" s="282"/>
      <c r="B195" s="218"/>
      <c r="C195" s="218"/>
      <c r="D195" s="67" t="s">
        <v>486</v>
      </c>
      <c r="E195" s="70">
        <v>104</v>
      </c>
      <c r="F195" s="99" t="s">
        <v>486</v>
      </c>
    </row>
    <row r="196" spans="1:6" ht="19.5" customHeight="1" x14ac:dyDescent="0.15">
      <c r="A196" s="282"/>
      <c r="B196" s="218"/>
      <c r="C196" s="218"/>
      <c r="D196" s="233" t="s">
        <v>487</v>
      </c>
      <c r="E196" s="227">
        <v>105</v>
      </c>
      <c r="F196" s="109" t="s">
        <v>488</v>
      </c>
    </row>
    <row r="197" spans="1:6" ht="19.5" customHeight="1" x14ac:dyDescent="0.15">
      <c r="A197" s="282"/>
      <c r="B197" s="218"/>
      <c r="C197" s="218"/>
      <c r="D197" s="233"/>
      <c r="E197" s="228"/>
      <c r="F197" s="108" t="s">
        <v>487</v>
      </c>
    </row>
    <row r="198" spans="1:6" ht="19.5" customHeight="1" x14ac:dyDescent="0.15">
      <c r="A198" s="282"/>
      <c r="B198" s="218"/>
      <c r="C198" s="218"/>
      <c r="D198" s="233" t="s">
        <v>489</v>
      </c>
      <c r="E198" s="227">
        <v>106</v>
      </c>
      <c r="F198" s="107" t="s">
        <v>490</v>
      </c>
    </row>
    <row r="199" spans="1:6" ht="19.5" customHeight="1" x14ac:dyDescent="0.15">
      <c r="A199" s="282"/>
      <c r="B199" s="218"/>
      <c r="C199" s="218"/>
      <c r="D199" s="233"/>
      <c r="E199" s="228"/>
      <c r="F199" s="110" t="s">
        <v>489</v>
      </c>
    </row>
    <row r="202" spans="1:6" ht="18.75" x14ac:dyDescent="0.15">
      <c r="A202" s="72" t="s">
        <v>281</v>
      </c>
    </row>
  </sheetData>
  <mergeCells count="122">
    <mergeCell ref="C194:C199"/>
    <mergeCell ref="D196:D197"/>
    <mergeCell ref="E196:E197"/>
    <mergeCell ref="D198:D199"/>
    <mergeCell ref="E198:E199"/>
    <mergeCell ref="A169:A199"/>
    <mergeCell ref="B169:B199"/>
    <mergeCell ref="C13:C19"/>
    <mergeCell ref="C36:C38"/>
    <mergeCell ref="B13:B38"/>
    <mergeCell ref="A9:A38"/>
    <mergeCell ref="E65:E72"/>
    <mergeCell ref="D65:D72"/>
    <mergeCell ref="C65:C72"/>
    <mergeCell ref="E73:E90"/>
    <mergeCell ref="D73:D90"/>
    <mergeCell ref="C73:C90"/>
    <mergeCell ref="C187:C193"/>
    <mergeCell ref="D187:D191"/>
    <mergeCell ref="E187:E191"/>
    <mergeCell ref="D192:D193"/>
    <mergeCell ref="E192:E193"/>
    <mergeCell ref="C125:C133"/>
    <mergeCell ref="D126:D128"/>
    <mergeCell ref="F167:F168"/>
    <mergeCell ref="C169:C180"/>
    <mergeCell ref="D169:D176"/>
    <mergeCell ref="E169:E176"/>
    <mergeCell ref="D177:D180"/>
    <mergeCell ref="E177:E180"/>
    <mergeCell ref="C181:C186"/>
    <mergeCell ref="D181:D183"/>
    <mergeCell ref="E181:E183"/>
    <mergeCell ref="D184:D186"/>
    <mergeCell ref="E184:E186"/>
    <mergeCell ref="B154:C154"/>
    <mergeCell ref="A155:A163"/>
    <mergeCell ref="B155:C163"/>
    <mergeCell ref="A167:A168"/>
    <mergeCell ref="B167:C167"/>
    <mergeCell ref="D167:D168"/>
    <mergeCell ref="C142:C144"/>
    <mergeCell ref="D143:D144"/>
    <mergeCell ref="E143:E144"/>
    <mergeCell ref="B146:C151"/>
    <mergeCell ref="D146:D151"/>
    <mergeCell ref="E146:E151"/>
    <mergeCell ref="B118:B145"/>
    <mergeCell ref="E167:E168"/>
    <mergeCell ref="D137:D141"/>
    <mergeCell ref="C134:C141"/>
    <mergeCell ref="E137:E141"/>
    <mergeCell ref="A109:A110"/>
    <mergeCell ref="B109:C109"/>
    <mergeCell ref="D109:D110"/>
    <mergeCell ref="E109:E110"/>
    <mergeCell ref="F109:F110"/>
    <mergeCell ref="A111:A151"/>
    <mergeCell ref="B111:B117"/>
    <mergeCell ref="C112:C113"/>
    <mergeCell ref="D112:D113"/>
    <mergeCell ref="E112:E113"/>
    <mergeCell ref="D129:D133"/>
    <mergeCell ref="E129:E133"/>
    <mergeCell ref="D134:D135"/>
    <mergeCell ref="E134:E135"/>
    <mergeCell ref="C115:C116"/>
    <mergeCell ref="D115:D116"/>
    <mergeCell ref="E115:E116"/>
    <mergeCell ref="C118:C124"/>
    <mergeCell ref="D120:D124"/>
    <mergeCell ref="E120:E124"/>
    <mergeCell ref="E126:E128"/>
    <mergeCell ref="B41:C41"/>
    <mergeCell ref="A42:A48"/>
    <mergeCell ref="B42:C48"/>
    <mergeCell ref="B52:C52"/>
    <mergeCell ref="A53:A106"/>
    <mergeCell ref="B53:B61"/>
    <mergeCell ref="C53:C60"/>
    <mergeCell ref="C91:C98"/>
    <mergeCell ref="D91:D98"/>
    <mergeCell ref="D53:D54"/>
    <mergeCell ref="E53:E54"/>
    <mergeCell ref="D55:D56"/>
    <mergeCell ref="E55:E56"/>
    <mergeCell ref="D57:D58"/>
    <mergeCell ref="E57:E58"/>
    <mergeCell ref="E91:E98"/>
    <mergeCell ref="C99:C106"/>
    <mergeCell ref="D99:D106"/>
    <mergeCell ref="E99:E106"/>
    <mergeCell ref="D59:D60"/>
    <mergeCell ref="E59:E60"/>
    <mergeCell ref="B62:C64"/>
    <mergeCell ref="D62:D64"/>
    <mergeCell ref="E62:E64"/>
    <mergeCell ref="B65:B106"/>
    <mergeCell ref="A1:F1"/>
    <mergeCell ref="B8:C8"/>
    <mergeCell ref="B9:B11"/>
    <mergeCell ref="C9:C10"/>
    <mergeCell ref="D9:D10"/>
    <mergeCell ref="E9:E10"/>
    <mergeCell ref="B12:C12"/>
    <mergeCell ref="E24:E26"/>
    <mergeCell ref="C27:C29"/>
    <mergeCell ref="E20:E21"/>
    <mergeCell ref="D22:D23"/>
    <mergeCell ref="E22:E23"/>
    <mergeCell ref="D24:D26"/>
    <mergeCell ref="C30:C35"/>
    <mergeCell ref="D32:D35"/>
    <mergeCell ref="E32:E35"/>
    <mergeCell ref="D36:D37"/>
    <mergeCell ref="E36:E37"/>
    <mergeCell ref="D14:D15"/>
    <mergeCell ref="E14:E15"/>
    <mergeCell ref="D16:D17"/>
    <mergeCell ref="E16:E17"/>
    <mergeCell ref="C20:C26"/>
    <mergeCell ref="D20:D21"/>
  </mergeCells>
  <phoneticPr fontId="3"/>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49" max="5" man="1"/>
    <brk id="107" max="5" man="1"/>
    <brk id="16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9"/>
  <sheetViews>
    <sheetView view="pageBreakPreview" topLeftCell="I1" zoomScale="69" zoomScaleNormal="98" zoomScaleSheetLayoutView="69" workbookViewId="0">
      <selection activeCell="K72" sqref="K72"/>
    </sheetView>
  </sheetViews>
  <sheetFormatPr defaultColWidth="9" defaultRowHeight="16.5" x14ac:dyDescent="0.15"/>
  <cols>
    <col min="1" max="1" width="7.375" style="123" bestFit="1" customWidth="1"/>
    <col min="2" max="2" width="9.5" style="123" customWidth="1"/>
    <col min="3" max="3" width="9.25" style="123" customWidth="1"/>
    <col min="4" max="5" width="24.625" style="123" customWidth="1"/>
    <col min="6" max="6" width="9.5" style="123" customWidth="1"/>
    <col min="7" max="7" width="8.125" style="123" customWidth="1"/>
    <col min="8" max="8" width="29" style="123" customWidth="1"/>
    <col min="9" max="9" width="10.875" style="123" customWidth="1"/>
    <col min="10" max="10" width="19.125" style="123" customWidth="1"/>
    <col min="11" max="11" width="5.875" style="188" bestFit="1" customWidth="1"/>
    <col min="12" max="12" width="11.375" style="188" customWidth="1"/>
    <col min="13" max="13" width="17.875" style="188" customWidth="1"/>
    <col min="14" max="14" width="21.875" style="188" customWidth="1"/>
    <col min="15" max="15" width="48.25" style="188" customWidth="1"/>
    <col min="16" max="16" width="9" style="123"/>
    <col min="17" max="17" width="36" style="123" customWidth="1"/>
    <col min="18" max="18" width="33" style="123" customWidth="1"/>
    <col min="19" max="19" width="31.75" style="123" customWidth="1"/>
    <col min="20" max="20" width="64.25" style="123" customWidth="1"/>
    <col min="21" max="16384" width="9" style="123"/>
  </cols>
  <sheetData>
    <row r="1" spans="1:20" ht="42.75" customHeight="1" x14ac:dyDescent="0.15">
      <c r="A1" s="287"/>
      <c r="B1" s="287"/>
      <c r="C1" s="287"/>
      <c r="D1" s="287"/>
      <c r="E1" s="287"/>
      <c r="F1" s="287"/>
      <c r="G1" s="287"/>
      <c r="H1" s="287"/>
      <c r="I1" s="287"/>
      <c r="J1" s="287"/>
      <c r="K1" s="288" t="s">
        <v>282</v>
      </c>
      <c r="L1" s="289"/>
      <c r="M1" s="289"/>
      <c r="N1" s="289"/>
      <c r="O1" s="290"/>
      <c r="P1" s="291" t="s">
        <v>283</v>
      </c>
      <c r="Q1" s="293" t="s">
        <v>284</v>
      </c>
      <c r="R1" s="120" t="s">
        <v>285</v>
      </c>
      <c r="S1" s="121"/>
      <c r="T1" s="122"/>
    </row>
    <row r="2" spans="1:20" ht="33" x14ac:dyDescent="0.15">
      <c r="A2" s="124" t="s">
        <v>286</v>
      </c>
      <c r="B2" s="125" t="s">
        <v>287</v>
      </c>
      <c r="C2" s="124" t="s">
        <v>288</v>
      </c>
      <c r="D2" s="125" t="s">
        <v>289</v>
      </c>
      <c r="E2" s="126" t="s">
        <v>290</v>
      </c>
      <c r="F2" s="126" t="s">
        <v>291</v>
      </c>
      <c r="G2" s="124" t="s">
        <v>292</v>
      </c>
      <c r="H2" s="124" t="s">
        <v>293</v>
      </c>
      <c r="I2" s="127" t="s">
        <v>294</v>
      </c>
      <c r="J2" s="125" t="s">
        <v>295</v>
      </c>
      <c r="K2" s="128" t="s">
        <v>296</v>
      </c>
      <c r="L2" s="129" t="s">
        <v>16</v>
      </c>
      <c r="M2" s="294" t="s">
        <v>297</v>
      </c>
      <c r="N2" s="295"/>
      <c r="O2" s="129" t="s">
        <v>18</v>
      </c>
      <c r="P2" s="292"/>
      <c r="Q2" s="293"/>
      <c r="R2" s="284" t="s">
        <v>298</v>
      </c>
      <c r="S2" s="285"/>
      <c r="T2" s="286"/>
    </row>
    <row r="3" spans="1:20" ht="18" customHeight="1" x14ac:dyDescent="0.15">
      <c r="A3" s="130" t="s">
        <v>299</v>
      </c>
      <c r="B3" s="131" t="s">
        <v>300</v>
      </c>
      <c r="C3" s="132" t="s">
        <v>300</v>
      </c>
      <c r="D3" s="131" t="s">
        <v>301</v>
      </c>
      <c r="E3" s="130" t="s">
        <v>302</v>
      </c>
      <c r="F3" s="132" t="s">
        <v>303</v>
      </c>
      <c r="G3" s="130" t="s">
        <v>304</v>
      </c>
      <c r="H3" s="130" t="s">
        <v>305</v>
      </c>
      <c r="I3" s="133">
        <v>1</v>
      </c>
      <c r="J3" s="131" t="s">
        <v>306</v>
      </c>
      <c r="K3" s="134">
        <v>200</v>
      </c>
      <c r="L3" s="135" t="s">
        <v>307</v>
      </c>
      <c r="M3" s="135" t="s">
        <v>26</v>
      </c>
      <c r="N3" s="135" t="s">
        <v>26</v>
      </c>
      <c r="O3" s="135" t="s">
        <v>308</v>
      </c>
      <c r="P3" s="136"/>
      <c r="Q3" s="137"/>
      <c r="R3" s="302" t="s">
        <v>309</v>
      </c>
      <c r="S3" s="303"/>
      <c r="T3" s="304"/>
    </row>
    <row r="4" spans="1:20" ht="18" customHeight="1" x14ac:dyDescent="0.15">
      <c r="A4" s="138" t="s">
        <v>310</v>
      </c>
      <c r="B4" s="139"/>
      <c r="C4" s="140" t="s">
        <v>311</v>
      </c>
      <c r="D4" s="141" t="s">
        <v>312</v>
      </c>
      <c r="E4" s="140" t="s">
        <v>313</v>
      </c>
      <c r="F4" s="140" t="s">
        <v>314</v>
      </c>
      <c r="G4" s="142" t="s">
        <v>315</v>
      </c>
      <c r="H4" s="140" t="s">
        <v>316</v>
      </c>
      <c r="I4" s="143">
        <v>2</v>
      </c>
      <c r="J4" s="141" t="s">
        <v>317</v>
      </c>
      <c r="K4" s="134">
        <v>300</v>
      </c>
      <c r="L4" s="135" t="s">
        <v>318</v>
      </c>
      <c r="M4" s="135" t="s">
        <v>319</v>
      </c>
      <c r="N4" s="135" t="s">
        <v>319</v>
      </c>
      <c r="O4" s="135" t="s">
        <v>320</v>
      </c>
      <c r="P4" s="136"/>
      <c r="Q4" s="137"/>
      <c r="R4" s="284" t="s">
        <v>321</v>
      </c>
      <c r="S4" s="285"/>
      <c r="T4" s="286"/>
    </row>
    <row r="5" spans="1:20" ht="18" customHeight="1" x14ac:dyDescent="0.15">
      <c r="C5" s="138" t="s">
        <v>322</v>
      </c>
      <c r="D5" s="141" t="s">
        <v>323</v>
      </c>
      <c r="E5" s="140" t="s">
        <v>324</v>
      </c>
      <c r="F5" s="144" t="s">
        <v>325</v>
      </c>
      <c r="G5" s="145"/>
      <c r="H5" s="140" t="s">
        <v>326</v>
      </c>
      <c r="I5" s="145"/>
      <c r="J5" s="141" t="s">
        <v>327</v>
      </c>
      <c r="K5" s="136"/>
      <c r="L5" s="136"/>
      <c r="M5" s="136"/>
      <c r="N5" s="136"/>
      <c r="O5" s="136"/>
      <c r="P5" s="136"/>
      <c r="Q5" s="137"/>
      <c r="R5" s="284" t="s">
        <v>328</v>
      </c>
      <c r="S5" s="285"/>
      <c r="T5" s="286"/>
    </row>
    <row r="6" spans="1:20" ht="18" customHeight="1" x14ac:dyDescent="0.15">
      <c r="D6" s="141" t="s">
        <v>329</v>
      </c>
      <c r="E6" s="140" t="s">
        <v>330</v>
      </c>
      <c r="F6" s="146" t="s">
        <v>491</v>
      </c>
      <c r="G6" s="147"/>
      <c r="H6" s="140" t="s">
        <v>331</v>
      </c>
      <c r="J6" s="141" t="s">
        <v>332</v>
      </c>
      <c r="K6" s="134">
        <v>1</v>
      </c>
      <c r="L6" s="135" t="s">
        <v>333</v>
      </c>
      <c r="M6" s="135" t="s">
        <v>334</v>
      </c>
      <c r="N6" s="135" t="s">
        <v>35</v>
      </c>
      <c r="O6" s="135" t="s">
        <v>335</v>
      </c>
      <c r="P6" s="148"/>
      <c r="Q6" s="137"/>
      <c r="R6" s="149" t="s">
        <v>336</v>
      </c>
      <c r="S6" s="137"/>
      <c r="T6" s="147"/>
    </row>
    <row r="7" spans="1:20" ht="18" customHeight="1" x14ac:dyDescent="0.15">
      <c r="A7" s="150"/>
      <c r="B7" s="150"/>
      <c r="C7" s="150"/>
      <c r="D7" s="151" t="s">
        <v>337</v>
      </c>
      <c r="E7" s="140" t="s">
        <v>338</v>
      </c>
      <c r="F7" s="149"/>
      <c r="G7" s="147"/>
      <c r="H7" s="140" t="s">
        <v>339</v>
      </c>
      <c r="I7" s="150"/>
      <c r="J7" s="141" t="s">
        <v>340</v>
      </c>
      <c r="K7" s="134">
        <v>2</v>
      </c>
      <c r="L7" s="135" t="s">
        <v>333</v>
      </c>
      <c r="M7" s="135" t="s">
        <v>334</v>
      </c>
      <c r="N7" s="135" t="s">
        <v>38</v>
      </c>
      <c r="O7" s="135" t="s">
        <v>341</v>
      </c>
      <c r="P7" s="152"/>
      <c r="Q7" s="137"/>
      <c r="R7" s="284" t="s">
        <v>342</v>
      </c>
      <c r="S7" s="285"/>
      <c r="T7" s="286"/>
    </row>
    <row r="8" spans="1:20" ht="18" customHeight="1" x14ac:dyDescent="0.15">
      <c r="A8" s="150"/>
      <c r="B8" s="150"/>
      <c r="C8" s="150"/>
      <c r="D8" s="150"/>
      <c r="E8" s="140" t="s">
        <v>343</v>
      </c>
      <c r="F8" s="149"/>
      <c r="G8" s="147"/>
      <c r="H8" s="140" t="s">
        <v>344</v>
      </c>
      <c r="I8" s="150"/>
      <c r="J8" s="141" t="s">
        <v>345</v>
      </c>
      <c r="K8" s="134">
        <v>3</v>
      </c>
      <c r="L8" s="135" t="s">
        <v>333</v>
      </c>
      <c r="M8" s="135" t="s">
        <v>40</v>
      </c>
      <c r="N8" s="135" t="s">
        <v>40</v>
      </c>
      <c r="O8" s="135" t="s">
        <v>346</v>
      </c>
      <c r="P8" s="152"/>
      <c r="Q8" s="137"/>
      <c r="R8" s="284"/>
      <c r="S8" s="285"/>
      <c r="T8" s="286"/>
    </row>
    <row r="9" spans="1:20" ht="18" customHeight="1" x14ac:dyDescent="0.15">
      <c r="A9" s="150"/>
      <c r="B9" s="150"/>
      <c r="C9" s="150"/>
      <c r="D9" s="150"/>
      <c r="E9" s="140" t="s">
        <v>347</v>
      </c>
      <c r="F9" s="149"/>
      <c r="G9" s="147"/>
      <c r="H9" s="140" t="s">
        <v>348</v>
      </c>
      <c r="I9" s="150"/>
      <c r="J9" s="141" t="s">
        <v>349</v>
      </c>
      <c r="K9" s="134">
        <v>4</v>
      </c>
      <c r="L9" s="135" t="s">
        <v>333</v>
      </c>
      <c r="M9" s="135" t="s">
        <v>43</v>
      </c>
      <c r="N9" s="135" t="s">
        <v>121</v>
      </c>
      <c r="O9" s="135" t="s">
        <v>350</v>
      </c>
      <c r="P9" s="152"/>
      <c r="Q9" s="137"/>
      <c r="R9" s="302" t="s">
        <v>351</v>
      </c>
      <c r="S9" s="303"/>
      <c r="T9" s="304"/>
    </row>
    <row r="10" spans="1:20" ht="18" customHeight="1" x14ac:dyDescent="0.15">
      <c r="A10" s="150"/>
      <c r="B10" s="150"/>
      <c r="C10" s="150"/>
      <c r="D10" s="150"/>
      <c r="E10" s="140" t="s">
        <v>352</v>
      </c>
      <c r="F10" s="149"/>
      <c r="G10" s="147"/>
      <c r="H10" s="140" t="s">
        <v>353</v>
      </c>
      <c r="I10" s="150"/>
      <c r="J10" s="151" t="s">
        <v>354</v>
      </c>
      <c r="K10" s="134">
        <v>5</v>
      </c>
      <c r="L10" s="135" t="s">
        <v>333</v>
      </c>
      <c r="M10" s="135" t="s">
        <v>43</v>
      </c>
      <c r="N10" s="135" t="s">
        <v>121</v>
      </c>
      <c r="O10" s="135" t="s">
        <v>355</v>
      </c>
      <c r="P10" s="152"/>
      <c r="Q10" s="137"/>
      <c r="R10" s="296" t="s">
        <v>356</v>
      </c>
      <c r="S10" s="297"/>
      <c r="T10" s="298"/>
    </row>
    <row r="11" spans="1:20" ht="18" customHeight="1" x14ac:dyDescent="0.15">
      <c r="A11" s="150"/>
      <c r="B11" s="150"/>
      <c r="C11" s="150"/>
      <c r="D11" s="150"/>
      <c r="E11" s="138" t="s">
        <v>357</v>
      </c>
      <c r="F11" s="149"/>
      <c r="G11" s="147"/>
      <c r="H11" s="140" t="s">
        <v>358</v>
      </c>
      <c r="I11" s="150"/>
      <c r="J11" s="150"/>
      <c r="K11" s="134">
        <v>6</v>
      </c>
      <c r="L11" s="135" t="s">
        <v>333</v>
      </c>
      <c r="M11" s="135" t="s">
        <v>43</v>
      </c>
      <c r="N11" s="135" t="s">
        <v>121</v>
      </c>
      <c r="O11" s="135" t="s">
        <v>359</v>
      </c>
      <c r="P11" s="152"/>
      <c r="Q11" s="137"/>
      <c r="R11" s="153" t="s">
        <v>360</v>
      </c>
      <c r="S11" s="154"/>
      <c r="T11" s="155"/>
    </row>
    <row r="12" spans="1:20" ht="18" customHeight="1" x14ac:dyDescent="0.15">
      <c r="A12" s="150"/>
      <c r="B12" s="150"/>
      <c r="C12" s="150"/>
      <c r="D12" s="150"/>
      <c r="E12" s="150"/>
      <c r="F12" s="150"/>
      <c r="G12" s="150"/>
      <c r="H12" s="140" t="s">
        <v>361</v>
      </c>
      <c r="I12" s="150"/>
      <c r="J12" s="150"/>
      <c r="K12" s="134">
        <v>7</v>
      </c>
      <c r="L12" s="135" t="s">
        <v>333</v>
      </c>
      <c r="M12" s="135" t="s">
        <v>43</v>
      </c>
      <c r="N12" s="135" t="s">
        <v>130</v>
      </c>
      <c r="O12" s="135" t="s">
        <v>362</v>
      </c>
      <c r="P12" s="152"/>
      <c r="Q12" s="137"/>
      <c r="R12" s="156" t="s">
        <v>363</v>
      </c>
      <c r="S12" s="157"/>
      <c r="T12" s="158"/>
    </row>
    <row r="13" spans="1:20" ht="18" customHeight="1" x14ac:dyDescent="0.15">
      <c r="H13" s="140" t="s">
        <v>364</v>
      </c>
      <c r="K13" s="134">
        <v>8</v>
      </c>
      <c r="L13" s="135" t="s">
        <v>333</v>
      </c>
      <c r="M13" s="135" t="s">
        <v>43</v>
      </c>
      <c r="N13" s="135" t="s">
        <v>130</v>
      </c>
      <c r="O13" s="135" t="s">
        <v>365</v>
      </c>
      <c r="P13" s="152"/>
      <c r="R13" s="156" t="s">
        <v>366</v>
      </c>
      <c r="S13" s="157"/>
      <c r="T13" s="158"/>
    </row>
    <row r="14" spans="1:20" ht="18" customHeight="1" x14ac:dyDescent="0.15">
      <c r="H14" s="140" t="s">
        <v>367</v>
      </c>
      <c r="K14" s="134">
        <v>9</v>
      </c>
      <c r="L14" s="135" t="s">
        <v>333</v>
      </c>
      <c r="M14" s="135" t="s">
        <v>43</v>
      </c>
      <c r="N14" s="135" t="s">
        <v>130</v>
      </c>
      <c r="O14" s="135" t="s">
        <v>368</v>
      </c>
      <c r="P14" s="152"/>
      <c r="R14" s="156" t="s">
        <v>369</v>
      </c>
      <c r="S14" s="157"/>
      <c r="T14" s="158"/>
    </row>
    <row r="15" spans="1:20" ht="18" customHeight="1" x14ac:dyDescent="0.15">
      <c r="H15" s="144" t="s">
        <v>370</v>
      </c>
      <c r="K15" s="134">
        <v>10</v>
      </c>
      <c r="L15" s="135" t="s">
        <v>333</v>
      </c>
      <c r="M15" s="135" t="s">
        <v>43</v>
      </c>
      <c r="N15" s="135" t="s">
        <v>148</v>
      </c>
      <c r="O15" s="135" t="s">
        <v>371</v>
      </c>
      <c r="P15" s="152"/>
      <c r="R15" s="156" t="s">
        <v>372</v>
      </c>
      <c r="S15" s="157"/>
      <c r="T15" s="158"/>
    </row>
    <row r="16" spans="1:20" ht="18" customHeight="1" x14ac:dyDescent="0.15">
      <c r="K16" s="134">
        <v>11</v>
      </c>
      <c r="L16" s="135" t="s">
        <v>333</v>
      </c>
      <c r="M16" s="135" t="s">
        <v>43</v>
      </c>
      <c r="N16" s="135" t="s">
        <v>148</v>
      </c>
      <c r="O16" s="135" t="s">
        <v>373</v>
      </c>
      <c r="P16" s="152"/>
      <c r="R16" s="159"/>
      <c r="S16" s="160"/>
      <c r="T16" s="161"/>
    </row>
    <row r="17" spans="11:22" ht="18" customHeight="1" x14ac:dyDescent="0.15">
      <c r="K17" s="134">
        <v>12</v>
      </c>
      <c r="L17" s="135" t="s">
        <v>333</v>
      </c>
      <c r="M17" s="135" t="s">
        <v>43</v>
      </c>
      <c r="N17" s="135" t="s">
        <v>148</v>
      </c>
      <c r="O17" s="135" t="s">
        <v>374</v>
      </c>
      <c r="P17" s="152"/>
      <c r="R17" s="159" t="s">
        <v>375</v>
      </c>
      <c r="S17" s="137"/>
      <c r="T17" s="147"/>
    </row>
    <row r="18" spans="11:22" ht="18" customHeight="1" x14ac:dyDescent="0.15">
      <c r="K18" s="134">
        <v>13</v>
      </c>
      <c r="L18" s="135" t="s">
        <v>333</v>
      </c>
      <c r="M18" s="135" t="s">
        <v>43</v>
      </c>
      <c r="N18" s="135" t="s">
        <v>70</v>
      </c>
      <c r="O18" s="135" t="s">
        <v>376</v>
      </c>
      <c r="P18" s="152"/>
      <c r="R18" s="153" t="s">
        <v>377</v>
      </c>
      <c r="S18" s="160"/>
      <c r="T18" s="161"/>
    </row>
    <row r="19" spans="11:22" ht="18" customHeight="1" x14ac:dyDescent="0.15">
      <c r="K19" s="134">
        <v>14</v>
      </c>
      <c r="L19" s="135" t="s">
        <v>333</v>
      </c>
      <c r="M19" s="135" t="s">
        <v>43</v>
      </c>
      <c r="N19" s="135" t="s">
        <v>70</v>
      </c>
      <c r="O19" s="135" t="s">
        <v>378</v>
      </c>
      <c r="P19" s="152"/>
      <c r="R19" s="156" t="s">
        <v>379</v>
      </c>
      <c r="S19" s="160"/>
      <c r="T19" s="161"/>
      <c r="V19" s="162"/>
    </row>
    <row r="20" spans="11:22" ht="18" customHeight="1" x14ac:dyDescent="0.15">
      <c r="K20" s="134">
        <v>15</v>
      </c>
      <c r="L20" s="135" t="s">
        <v>333</v>
      </c>
      <c r="M20" s="135" t="s">
        <v>43</v>
      </c>
      <c r="N20" s="135" t="s">
        <v>70</v>
      </c>
      <c r="O20" s="135" t="s">
        <v>380</v>
      </c>
      <c r="P20" s="152"/>
      <c r="R20" s="156" t="s">
        <v>381</v>
      </c>
      <c r="S20" s="160"/>
      <c r="T20" s="161"/>
      <c r="V20" s="162"/>
    </row>
    <row r="21" spans="11:22" ht="18" customHeight="1" x14ac:dyDescent="0.15">
      <c r="K21" s="134">
        <v>16</v>
      </c>
      <c r="L21" s="135" t="s">
        <v>333</v>
      </c>
      <c r="M21" s="135" t="s">
        <v>43</v>
      </c>
      <c r="N21" s="135" t="s">
        <v>79</v>
      </c>
      <c r="O21" s="135" t="s">
        <v>382</v>
      </c>
      <c r="P21" s="152"/>
      <c r="R21" s="156" t="s">
        <v>383</v>
      </c>
      <c r="S21" s="160"/>
      <c r="T21" s="161"/>
    </row>
    <row r="22" spans="11:22" ht="18" customHeight="1" x14ac:dyDescent="0.15">
      <c r="K22" s="134">
        <v>17</v>
      </c>
      <c r="L22" s="135" t="s">
        <v>333</v>
      </c>
      <c r="M22" s="135" t="s">
        <v>384</v>
      </c>
      <c r="N22" s="135" t="s">
        <v>384</v>
      </c>
      <c r="O22" s="135" t="s">
        <v>385</v>
      </c>
      <c r="P22" s="152"/>
      <c r="R22" s="156" t="s">
        <v>386</v>
      </c>
      <c r="S22" s="160"/>
      <c r="T22" s="161"/>
    </row>
    <row r="23" spans="11:22" ht="18" customHeight="1" x14ac:dyDescent="0.15">
      <c r="K23" s="134">
        <v>18</v>
      </c>
      <c r="L23" s="135" t="s">
        <v>333</v>
      </c>
      <c r="M23" s="135" t="s">
        <v>384</v>
      </c>
      <c r="N23" s="135" t="s">
        <v>384</v>
      </c>
      <c r="O23" s="135" t="s">
        <v>387</v>
      </c>
      <c r="P23" s="152"/>
      <c r="R23" s="156" t="s">
        <v>388</v>
      </c>
      <c r="S23" s="160"/>
      <c r="T23" s="161"/>
    </row>
    <row r="24" spans="11:22" ht="18" customHeight="1" x14ac:dyDescent="0.15">
      <c r="K24" s="134">
        <v>19</v>
      </c>
      <c r="L24" s="135" t="s">
        <v>333</v>
      </c>
      <c r="M24" s="135" t="s">
        <v>384</v>
      </c>
      <c r="N24" s="135" t="s">
        <v>384</v>
      </c>
      <c r="O24" s="135" t="s">
        <v>389</v>
      </c>
      <c r="P24" s="152"/>
      <c r="R24" s="156" t="s">
        <v>390</v>
      </c>
      <c r="S24" s="160"/>
      <c r="T24" s="161"/>
    </row>
    <row r="25" spans="11:22" ht="18" customHeight="1" x14ac:dyDescent="0.15">
      <c r="K25" s="134">
        <v>20</v>
      </c>
      <c r="L25" s="135" t="s">
        <v>333</v>
      </c>
      <c r="M25" s="135" t="s">
        <v>384</v>
      </c>
      <c r="N25" s="135" t="s">
        <v>384</v>
      </c>
      <c r="O25" s="135" t="s">
        <v>391</v>
      </c>
      <c r="P25" s="152"/>
      <c r="R25" s="156"/>
      <c r="S25" s="160"/>
      <c r="T25" s="161"/>
    </row>
    <row r="26" spans="11:22" ht="18" customHeight="1" x14ac:dyDescent="0.15">
      <c r="K26" s="134">
        <v>21</v>
      </c>
      <c r="L26" s="135" t="s">
        <v>333</v>
      </c>
      <c r="M26" s="135" t="s">
        <v>384</v>
      </c>
      <c r="N26" s="135" t="s">
        <v>384</v>
      </c>
      <c r="O26" s="135" t="s">
        <v>392</v>
      </c>
      <c r="P26" s="152"/>
      <c r="R26" s="153" t="s">
        <v>393</v>
      </c>
      <c r="S26" s="160"/>
      <c r="T26" s="161"/>
    </row>
    <row r="27" spans="11:22" ht="18" customHeight="1" x14ac:dyDescent="0.15">
      <c r="K27" s="134">
        <v>22</v>
      </c>
      <c r="L27" s="135" t="s">
        <v>333</v>
      </c>
      <c r="M27" s="135" t="s">
        <v>384</v>
      </c>
      <c r="N27" s="135" t="s">
        <v>384</v>
      </c>
      <c r="O27" s="135" t="s">
        <v>394</v>
      </c>
      <c r="P27" s="152"/>
      <c r="R27" s="156" t="s">
        <v>395</v>
      </c>
      <c r="S27" s="160"/>
      <c r="T27" s="161"/>
    </row>
    <row r="28" spans="11:22" ht="18" customHeight="1" x14ac:dyDescent="0.15">
      <c r="K28" s="134">
        <v>23</v>
      </c>
      <c r="L28" s="135" t="s">
        <v>333</v>
      </c>
      <c r="M28" s="135" t="s">
        <v>384</v>
      </c>
      <c r="N28" s="135" t="s">
        <v>384</v>
      </c>
      <c r="O28" s="135" t="s">
        <v>396</v>
      </c>
      <c r="P28" s="152"/>
      <c r="R28" s="156" t="s">
        <v>397</v>
      </c>
      <c r="S28" s="160"/>
      <c r="T28" s="161"/>
    </row>
    <row r="29" spans="11:22" ht="18" customHeight="1" x14ac:dyDescent="0.15">
      <c r="K29" s="134">
        <v>24</v>
      </c>
      <c r="L29" s="135" t="s">
        <v>398</v>
      </c>
      <c r="M29" s="135" t="s">
        <v>399</v>
      </c>
      <c r="N29" s="135" t="s">
        <v>400</v>
      </c>
      <c r="O29" s="135" t="s">
        <v>401</v>
      </c>
      <c r="P29" s="152"/>
      <c r="R29" s="149"/>
      <c r="S29" s="137"/>
      <c r="T29" s="147"/>
    </row>
    <row r="30" spans="11:22" ht="18" customHeight="1" x14ac:dyDescent="0.15">
      <c r="K30" s="134">
        <v>25</v>
      </c>
      <c r="L30" s="135" t="s">
        <v>398</v>
      </c>
      <c r="M30" s="135" t="s">
        <v>399</v>
      </c>
      <c r="N30" s="135" t="s">
        <v>400</v>
      </c>
      <c r="O30" s="135" t="s">
        <v>402</v>
      </c>
      <c r="P30" s="152"/>
      <c r="R30" s="159" t="s">
        <v>403</v>
      </c>
      <c r="S30" s="160"/>
      <c r="T30" s="161"/>
    </row>
    <row r="31" spans="11:22" ht="18" customHeight="1" x14ac:dyDescent="0.15">
      <c r="K31" s="134">
        <v>26</v>
      </c>
      <c r="L31" s="135" t="s">
        <v>398</v>
      </c>
      <c r="M31" s="135" t="s">
        <v>399</v>
      </c>
      <c r="N31" s="135" t="s">
        <v>400</v>
      </c>
      <c r="O31" s="135" t="s">
        <v>404</v>
      </c>
      <c r="P31" s="152"/>
      <c r="R31" s="299" t="s">
        <v>405</v>
      </c>
      <c r="S31" s="300"/>
      <c r="T31" s="301"/>
    </row>
    <row r="32" spans="11:22" ht="18" customHeight="1" x14ac:dyDescent="0.15">
      <c r="K32" s="134">
        <v>27</v>
      </c>
      <c r="L32" s="135" t="s">
        <v>398</v>
      </c>
      <c r="M32" s="135" t="s">
        <v>399</v>
      </c>
      <c r="N32" s="135" t="s">
        <v>400</v>
      </c>
      <c r="O32" s="135" t="s">
        <v>406</v>
      </c>
      <c r="P32" s="152"/>
      <c r="R32" s="156" t="s">
        <v>407</v>
      </c>
      <c r="S32" s="160"/>
      <c r="T32" s="161"/>
    </row>
    <row r="33" spans="11:20" ht="18" customHeight="1" x14ac:dyDescent="0.15">
      <c r="K33" s="134">
        <v>28</v>
      </c>
      <c r="L33" s="135" t="s">
        <v>398</v>
      </c>
      <c r="M33" s="135" t="s">
        <v>399</v>
      </c>
      <c r="N33" s="135" t="s">
        <v>38</v>
      </c>
      <c r="O33" s="135" t="s">
        <v>408</v>
      </c>
      <c r="P33" s="152"/>
      <c r="R33" s="156" t="s">
        <v>409</v>
      </c>
      <c r="S33" s="160"/>
      <c r="T33" s="161"/>
    </row>
    <row r="34" spans="11:20" ht="18" customHeight="1" x14ac:dyDescent="0.15">
      <c r="K34" s="134">
        <v>29</v>
      </c>
      <c r="L34" s="135" t="s">
        <v>398</v>
      </c>
      <c r="M34" s="135" t="s">
        <v>410</v>
      </c>
      <c r="N34" s="135" t="s">
        <v>40</v>
      </c>
      <c r="O34" s="135" t="s">
        <v>411</v>
      </c>
      <c r="P34" s="152"/>
      <c r="R34" s="163" t="s">
        <v>372</v>
      </c>
      <c r="S34" s="164"/>
      <c r="T34" s="165"/>
    </row>
    <row r="35" spans="11:20" ht="18" customHeight="1" x14ac:dyDescent="0.15">
      <c r="K35" s="134">
        <v>30</v>
      </c>
      <c r="L35" s="135" t="s">
        <v>398</v>
      </c>
      <c r="M35" s="135" t="s">
        <v>43</v>
      </c>
      <c r="N35" s="135" t="s">
        <v>121</v>
      </c>
      <c r="O35" s="135" t="s">
        <v>412</v>
      </c>
      <c r="P35" s="152"/>
    </row>
    <row r="36" spans="11:20" ht="18" customHeight="1" x14ac:dyDescent="0.15">
      <c r="K36" s="134">
        <v>31</v>
      </c>
      <c r="L36" s="135" t="s">
        <v>398</v>
      </c>
      <c r="M36" s="135" t="s">
        <v>43</v>
      </c>
      <c r="N36" s="135" t="s">
        <v>130</v>
      </c>
      <c r="O36" s="135" t="s">
        <v>413</v>
      </c>
      <c r="P36" s="152"/>
    </row>
    <row r="37" spans="11:20" ht="18" customHeight="1" x14ac:dyDescent="0.15">
      <c r="K37" s="134">
        <v>32</v>
      </c>
      <c r="L37" s="135" t="s">
        <v>398</v>
      </c>
      <c r="M37" s="135" t="s">
        <v>43</v>
      </c>
      <c r="N37" s="135" t="s">
        <v>148</v>
      </c>
      <c r="O37" s="135" t="s">
        <v>414</v>
      </c>
      <c r="P37" s="152"/>
    </row>
    <row r="38" spans="11:20" ht="18" customHeight="1" x14ac:dyDescent="0.15">
      <c r="K38" s="134">
        <v>33</v>
      </c>
      <c r="L38" s="135" t="s">
        <v>398</v>
      </c>
      <c r="M38" s="135" t="s">
        <v>43</v>
      </c>
      <c r="N38" s="135" t="s">
        <v>70</v>
      </c>
      <c r="O38" s="135" t="s">
        <v>415</v>
      </c>
      <c r="P38" s="152"/>
    </row>
    <row r="39" spans="11:20" ht="18" customHeight="1" x14ac:dyDescent="0.15">
      <c r="K39" s="134">
        <v>34</v>
      </c>
      <c r="L39" s="135" t="s">
        <v>398</v>
      </c>
      <c r="M39" s="135" t="s">
        <v>38</v>
      </c>
      <c r="N39" s="135" t="s">
        <v>416</v>
      </c>
      <c r="O39" s="135" t="s">
        <v>417</v>
      </c>
      <c r="P39" s="152"/>
    </row>
    <row r="40" spans="11:20" ht="18" customHeight="1" x14ac:dyDescent="0.15">
      <c r="K40" s="134">
        <v>35</v>
      </c>
      <c r="L40" s="135" t="s">
        <v>398</v>
      </c>
      <c r="M40" s="135" t="s">
        <v>38</v>
      </c>
      <c r="N40" s="135" t="s">
        <v>196</v>
      </c>
      <c r="O40" s="135" t="s">
        <v>418</v>
      </c>
      <c r="P40" s="152"/>
    </row>
    <row r="41" spans="11:20" ht="18" customHeight="1" x14ac:dyDescent="0.15">
      <c r="K41" s="134">
        <v>36</v>
      </c>
      <c r="L41" s="135" t="s">
        <v>398</v>
      </c>
      <c r="M41" s="135" t="s">
        <v>38</v>
      </c>
      <c r="N41" s="135" t="s">
        <v>419</v>
      </c>
      <c r="O41" s="135" t="s">
        <v>420</v>
      </c>
      <c r="P41" s="152"/>
    </row>
    <row r="42" spans="11:20" ht="18" customHeight="1" x14ac:dyDescent="0.15">
      <c r="K42" s="134">
        <v>37</v>
      </c>
      <c r="L42" s="135" t="s">
        <v>398</v>
      </c>
      <c r="M42" s="135" t="s">
        <v>38</v>
      </c>
      <c r="N42" s="135" t="s">
        <v>421</v>
      </c>
      <c r="O42" s="135" t="s">
        <v>422</v>
      </c>
      <c r="P42" s="152"/>
      <c r="Q42" s="166" t="s">
        <v>423</v>
      </c>
    </row>
    <row r="43" spans="11:20" ht="18" customHeight="1" x14ac:dyDescent="0.15">
      <c r="K43" s="134">
        <v>38</v>
      </c>
      <c r="L43" s="135" t="s">
        <v>398</v>
      </c>
      <c r="M43" s="135" t="s">
        <v>38</v>
      </c>
      <c r="N43" s="135" t="s">
        <v>424</v>
      </c>
      <c r="O43" s="167" t="s">
        <v>425</v>
      </c>
      <c r="P43" s="152"/>
      <c r="Q43" s="168" t="s">
        <v>426</v>
      </c>
      <c r="S43" s="169"/>
    </row>
    <row r="44" spans="11:20" ht="18" customHeight="1" x14ac:dyDescent="0.15">
      <c r="K44" s="134">
        <v>39</v>
      </c>
      <c r="L44" s="135" t="s">
        <v>398</v>
      </c>
      <c r="M44" s="135" t="s">
        <v>43</v>
      </c>
      <c r="N44" s="135" t="s">
        <v>416</v>
      </c>
      <c r="O44" s="170" t="s">
        <v>427</v>
      </c>
      <c r="P44" s="152"/>
      <c r="Q44" s="171" t="s">
        <v>427</v>
      </c>
      <c r="R44" s="172"/>
      <c r="S44" s="137"/>
    </row>
    <row r="45" spans="11:20" ht="18" customHeight="1" x14ac:dyDescent="0.15">
      <c r="K45" s="134">
        <v>40</v>
      </c>
      <c r="L45" s="135" t="s">
        <v>398</v>
      </c>
      <c r="M45" s="135" t="s">
        <v>43</v>
      </c>
      <c r="N45" s="135" t="s">
        <v>416</v>
      </c>
      <c r="O45" s="170" t="s">
        <v>428</v>
      </c>
      <c r="P45" s="152"/>
      <c r="Q45" s="171" t="s">
        <v>428</v>
      </c>
      <c r="R45" s="172"/>
      <c r="S45" s="137"/>
    </row>
    <row r="46" spans="11:20" ht="18" customHeight="1" x14ac:dyDescent="0.15">
      <c r="K46" s="134">
        <v>41</v>
      </c>
      <c r="L46" s="135" t="s">
        <v>398</v>
      </c>
      <c r="M46" s="135" t="s">
        <v>43</v>
      </c>
      <c r="N46" s="135" t="s">
        <v>416</v>
      </c>
      <c r="O46" s="170" t="s">
        <v>429</v>
      </c>
      <c r="P46" s="152"/>
      <c r="Q46" s="171" t="s">
        <v>429</v>
      </c>
      <c r="R46" s="172"/>
      <c r="S46" s="137"/>
    </row>
    <row r="47" spans="11:20" ht="18" customHeight="1" x14ac:dyDescent="0.15">
      <c r="K47" s="134">
        <v>42</v>
      </c>
      <c r="L47" s="135" t="s">
        <v>398</v>
      </c>
      <c r="M47" s="135" t="s">
        <v>43</v>
      </c>
      <c r="N47" s="135" t="s">
        <v>196</v>
      </c>
      <c r="O47" s="170" t="s">
        <v>430</v>
      </c>
      <c r="P47" s="152"/>
      <c r="Q47" s="171" t="s">
        <v>430</v>
      </c>
      <c r="R47" s="172"/>
      <c r="S47" s="137"/>
    </row>
    <row r="48" spans="11:20" ht="18" customHeight="1" x14ac:dyDescent="0.15">
      <c r="K48" s="134">
        <v>43</v>
      </c>
      <c r="L48" s="135" t="s">
        <v>398</v>
      </c>
      <c r="M48" s="135" t="s">
        <v>43</v>
      </c>
      <c r="N48" s="135" t="s">
        <v>196</v>
      </c>
      <c r="O48" s="170" t="s">
        <v>431</v>
      </c>
      <c r="P48" s="152"/>
      <c r="Q48" s="171" t="s">
        <v>431</v>
      </c>
      <c r="R48" s="172"/>
      <c r="S48" s="137"/>
    </row>
    <row r="49" spans="11:20" ht="18" customHeight="1" x14ac:dyDescent="0.15">
      <c r="K49" s="134">
        <v>44</v>
      </c>
      <c r="L49" s="135" t="s">
        <v>398</v>
      </c>
      <c r="M49" s="135" t="s">
        <v>43</v>
      </c>
      <c r="N49" s="135" t="s">
        <v>196</v>
      </c>
      <c r="O49" s="170" t="s">
        <v>432</v>
      </c>
      <c r="P49" s="152"/>
      <c r="Q49" s="171" t="s">
        <v>432</v>
      </c>
      <c r="R49" s="172"/>
      <c r="S49" s="137"/>
    </row>
    <row r="50" spans="11:20" ht="18" customHeight="1" x14ac:dyDescent="0.15">
      <c r="K50" s="134">
        <v>45</v>
      </c>
      <c r="L50" s="135" t="s">
        <v>398</v>
      </c>
      <c r="M50" s="135" t="s">
        <v>43</v>
      </c>
      <c r="N50" s="135" t="s">
        <v>419</v>
      </c>
      <c r="O50" s="170" t="s">
        <v>433</v>
      </c>
      <c r="P50" s="152"/>
      <c r="Q50" s="171" t="s">
        <v>433</v>
      </c>
      <c r="R50" s="172"/>
      <c r="S50" s="137"/>
    </row>
    <row r="51" spans="11:20" ht="18" customHeight="1" x14ac:dyDescent="0.15">
      <c r="K51" s="134">
        <v>46</v>
      </c>
      <c r="L51" s="135" t="s">
        <v>398</v>
      </c>
      <c r="M51" s="135" t="s">
        <v>43</v>
      </c>
      <c r="N51" s="135" t="s">
        <v>419</v>
      </c>
      <c r="O51" s="170" t="s">
        <v>434</v>
      </c>
      <c r="P51" s="152"/>
      <c r="Q51" s="171" t="s">
        <v>434</v>
      </c>
      <c r="R51" s="172"/>
      <c r="S51" s="137"/>
    </row>
    <row r="52" spans="11:20" ht="18" customHeight="1" x14ac:dyDescent="0.15">
      <c r="K52" s="134">
        <v>47</v>
      </c>
      <c r="L52" s="135" t="s">
        <v>398</v>
      </c>
      <c r="M52" s="135" t="s">
        <v>43</v>
      </c>
      <c r="N52" s="135" t="s">
        <v>419</v>
      </c>
      <c r="O52" s="170" t="s">
        <v>435</v>
      </c>
      <c r="P52" s="152"/>
      <c r="Q52" s="171" t="s">
        <v>435</v>
      </c>
      <c r="R52" s="172"/>
      <c r="S52" s="137"/>
    </row>
    <row r="53" spans="11:20" ht="18" customHeight="1" x14ac:dyDescent="0.15">
      <c r="K53" s="134">
        <v>48</v>
      </c>
      <c r="L53" s="135" t="s">
        <v>398</v>
      </c>
      <c r="M53" s="135" t="s">
        <v>43</v>
      </c>
      <c r="N53" s="135" t="s">
        <v>421</v>
      </c>
      <c r="O53" s="170" t="s">
        <v>436</v>
      </c>
      <c r="P53" s="152"/>
      <c r="Q53" s="171" t="s">
        <v>436</v>
      </c>
      <c r="R53" s="172"/>
      <c r="S53" s="137"/>
    </row>
    <row r="54" spans="11:20" ht="18" customHeight="1" x14ac:dyDescent="0.15">
      <c r="K54" s="134">
        <v>49</v>
      </c>
      <c r="L54" s="135" t="s">
        <v>398</v>
      </c>
      <c r="M54" s="135" t="s">
        <v>43</v>
      </c>
      <c r="N54" s="135" t="s">
        <v>421</v>
      </c>
      <c r="O54" s="170" t="s">
        <v>437</v>
      </c>
      <c r="P54" s="152"/>
      <c r="Q54" s="171" t="s">
        <v>437</v>
      </c>
      <c r="R54" s="172"/>
      <c r="S54" s="137"/>
    </row>
    <row r="55" spans="11:20" ht="18" customHeight="1" x14ac:dyDescent="0.15">
      <c r="K55" s="134">
        <v>50</v>
      </c>
      <c r="L55" s="135" t="s">
        <v>398</v>
      </c>
      <c r="M55" s="135" t="s">
        <v>43</v>
      </c>
      <c r="N55" s="135" t="s">
        <v>424</v>
      </c>
      <c r="O55" s="170" t="s">
        <v>438</v>
      </c>
      <c r="P55" s="152"/>
      <c r="Q55" s="171" t="s">
        <v>438</v>
      </c>
      <c r="R55" s="173" t="s">
        <v>423</v>
      </c>
      <c r="S55" s="137"/>
    </row>
    <row r="56" spans="11:20" ht="18" customHeight="1" x14ac:dyDescent="0.15">
      <c r="K56" s="134">
        <v>51</v>
      </c>
      <c r="L56" s="135" t="s">
        <v>398</v>
      </c>
      <c r="M56" s="135" t="s">
        <v>225</v>
      </c>
      <c r="N56" s="135" t="s">
        <v>225</v>
      </c>
      <c r="O56" s="174" t="s">
        <v>439</v>
      </c>
      <c r="P56" s="152"/>
      <c r="Q56" s="175"/>
      <c r="R56" s="129" t="s">
        <v>440</v>
      </c>
      <c r="S56" s="176"/>
      <c r="T56" s="169"/>
    </row>
    <row r="57" spans="11:20" ht="18" customHeight="1" x14ac:dyDescent="0.15">
      <c r="K57" s="134">
        <v>52</v>
      </c>
      <c r="L57" s="135" t="s">
        <v>398</v>
      </c>
      <c r="M57" s="135" t="s">
        <v>441</v>
      </c>
      <c r="N57" s="135" t="s">
        <v>441</v>
      </c>
      <c r="O57" s="135" t="s">
        <v>442</v>
      </c>
      <c r="P57" s="152"/>
      <c r="R57" s="177" t="s">
        <v>443</v>
      </c>
      <c r="S57" s="178"/>
      <c r="T57" s="179"/>
    </row>
    <row r="58" spans="11:20" ht="18" customHeight="1" x14ac:dyDescent="0.15">
      <c r="K58" s="134">
        <v>53</v>
      </c>
      <c r="L58" s="135" t="s">
        <v>398</v>
      </c>
      <c r="M58" s="135" t="s">
        <v>441</v>
      </c>
      <c r="N58" s="135" t="s">
        <v>441</v>
      </c>
      <c r="O58" s="135" t="s">
        <v>444</v>
      </c>
      <c r="P58" s="152"/>
      <c r="R58" s="180" t="s">
        <v>445</v>
      </c>
      <c r="S58" s="178"/>
      <c r="T58" s="179"/>
    </row>
    <row r="59" spans="11:20" ht="18" customHeight="1" x14ac:dyDescent="0.15">
      <c r="K59" s="134">
        <v>54</v>
      </c>
      <c r="L59" s="135" t="s">
        <v>398</v>
      </c>
      <c r="M59" s="135" t="s">
        <v>441</v>
      </c>
      <c r="N59" s="135" t="s">
        <v>441</v>
      </c>
      <c r="O59" s="135" t="s">
        <v>446</v>
      </c>
      <c r="P59" s="152"/>
      <c r="R59" s="180" t="s">
        <v>447</v>
      </c>
      <c r="S59" s="178"/>
      <c r="T59" s="179"/>
    </row>
    <row r="60" spans="11:20" ht="18" customHeight="1" x14ac:dyDescent="0.15">
      <c r="K60" s="134">
        <v>55</v>
      </c>
      <c r="L60" s="135" t="s">
        <v>398</v>
      </c>
      <c r="M60" s="135" t="s">
        <v>441</v>
      </c>
      <c r="N60" s="135" t="s">
        <v>441</v>
      </c>
      <c r="O60" s="135" t="s">
        <v>448</v>
      </c>
      <c r="P60" s="152"/>
      <c r="R60" s="180" t="s">
        <v>449</v>
      </c>
      <c r="S60" s="178"/>
      <c r="T60" s="179"/>
    </row>
    <row r="61" spans="11:20" ht="18" customHeight="1" x14ac:dyDescent="0.15">
      <c r="K61" s="134">
        <v>56</v>
      </c>
      <c r="L61" s="135" t="s">
        <v>398</v>
      </c>
      <c r="M61" s="135" t="s">
        <v>441</v>
      </c>
      <c r="N61" s="135" t="s">
        <v>441</v>
      </c>
      <c r="O61" s="135" t="s">
        <v>450</v>
      </c>
      <c r="P61" s="152"/>
      <c r="R61" s="180" t="s">
        <v>451</v>
      </c>
      <c r="S61" s="178"/>
      <c r="T61" s="179"/>
    </row>
    <row r="62" spans="11:20" ht="18" customHeight="1" x14ac:dyDescent="0.15">
      <c r="K62" s="134">
        <v>57</v>
      </c>
      <c r="L62" s="135" t="s">
        <v>398</v>
      </c>
      <c r="M62" s="135" t="s">
        <v>441</v>
      </c>
      <c r="N62" s="135" t="s">
        <v>441</v>
      </c>
      <c r="O62" s="135" t="s">
        <v>452</v>
      </c>
      <c r="P62" s="152"/>
      <c r="R62" s="180" t="s">
        <v>453</v>
      </c>
      <c r="S62" s="178"/>
      <c r="T62" s="179"/>
    </row>
    <row r="63" spans="11:20" ht="18" customHeight="1" x14ac:dyDescent="0.15">
      <c r="K63" s="134">
        <v>58</v>
      </c>
      <c r="L63" s="135" t="s">
        <v>398</v>
      </c>
      <c r="M63" s="135" t="s">
        <v>441</v>
      </c>
      <c r="N63" s="135" t="s">
        <v>441</v>
      </c>
      <c r="O63" s="135" t="s">
        <v>454</v>
      </c>
      <c r="P63" s="152"/>
      <c r="R63" s="180" t="s">
        <v>455</v>
      </c>
      <c r="S63" s="178"/>
      <c r="T63" s="179"/>
    </row>
    <row r="64" spans="11:20" ht="18" customHeight="1" x14ac:dyDescent="0.15">
      <c r="K64" s="134">
        <v>59</v>
      </c>
      <c r="L64" s="135" t="s">
        <v>398</v>
      </c>
      <c r="M64" s="135" t="s">
        <v>441</v>
      </c>
      <c r="N64" s="135" t="s">
        <v>441</v>
      </c>
      <c r="O64" s="135" t="s">
        <v>456</v>
      </c>
      <c r="P64" s="152"/>
      <c r="R64" s="181" t="s">
        <v>457</v>
      </c>
      <c r="S64" s="173" t="s">
        <v>423</v>
      </c>
      <c r="T64" s="179"/>
    </row>
    <row r="65" spans="11:20" ht="18" customHeight="1" x14ac:dyDescent="0.15">
      <c r="K65" s="134">
        <v>60</v>
      </c>
      <c r="L65" s="135" t="s">
        <v>398</v>
      </c>
      <c r="M65" s="135" t="s">
        <v>441</v>
      </c>
      <c r="N65" s="135" t="s">
        <v>441</v>
      </c>
      <c r="O65" s="135" t="s">
        <v>458</v>
      </c>
      <c r="P65" s="152"/>
      <c r="R65" s="182"/>
      <c r="S65" s="129" t="s">
        <v>459</v>
      </c>
      <c r="T65" s="176"/>
    </row>
    <row r="66" spans="11:20" ht="18" customHeight="1" x14ac:dyDescent="0.15">
      <c r="K66" s="134">
        <v>61</v>
      </c>
      <c r="L66" s="135" t="s">
        <v>460</v>
      </c>
      <c r="M66" s="135" t="s">
        <v>43</v>
      </c>
      <c r="N66" s="135" t="s">
        <v>130</v>
      </c>
      <c r="O66" s="135" t="s">
        <v>461</v>
      </c>
      <c r="P66" s="152"/>
      <c r="S66" s="177" t="s">
        <v>462</v>
      </c>
      <c r="T66" s="178"/>
    </row>
    <row r="67" spans="11:20" ht="18" customHeight="1" x14ac:dyDescent="0.15">
      <c r="K67" s="134">
        <v>62</v>
      </c>
      <c r="L67" s="135" t="s">
        <v>460</v>
      </c>
      <c r="M67" s="135" t="s">
        <v>43</v>
      </c>
      <c r="N67" s="135" t="s">
        <v>130</v>
      </c>
      <c r="O67" s="135" t="s">
        <v>463</v>
      </c>
      <c r="P67" s="152"/>
      <c r="S67" s="180" t="s">
        <v>464</v>
      </c>
      <c r="T67" s="178"/>
    </row>
    <row r="68" spans="11:20" ht="18" customHeight="1" x14ac:dyDescent="0.15">
      <c r="K68" s="134">
        <v>63</v>
      </c>
      <c r="L68" s="135" t="s">
        <v>460</v>
      </c>
      <c r="M68" s="135" t="s">
        <v>43</v>
      </c>
      <c r="N68" s="135" t="s">
        <v>148</v>
      </c>
      <c r="O68" s="135" t="s">
        <v>465</v>
      </c>
      <c r="P68" s="152"/>
      <c r="S68" s="180" t="s">
        <v>466</v>
      </c>
      <c r="T68" s="178"/>
    </row>
    <row r="69" spans="11:20" ht="18" customHeight="1" x14ac:dyDescent="0.15">
      <c r="K69" s="134">
        <v>64</v>
      </c>
      <c r="L69" s="135" t="s">
        <v>460</v>
      </c>
      <c r="M69" s="135" t="s">
        <v>43</v>
      </c>
      <c r="N69" s="135" t="s">
        <v>148</v>
      </c>
      <c r="O69" s="135" t="s">
        <v>467</v>
      </c>
      <c r="P69" s="152"/>
      <c r="S69" s="180" t="s">
        <v>468</v>
      </c>
      <c r="T69" s="178"/>
    </row>
    <row r="70" spans="11:20" ht="18" customHeight="1" x14ac:dyDescent="0.15">
      <c r="K70" s="134">
        <v>65</v>
      </c>
      <c r="L70" s="135" t="s">
        <v>460</v>
      </c>
      <c r="M70" s="135" t="s">
        <v>43</v>
      </c>
      <c r="N70" s="135" t="s">
        <v>70</v>
      </c>
      <c r="O70" s="135" t="s">
        <v>469</v>
      </c>
      <c r="P70" s="152"/>
      <c r="S70" s="180" t="s">
        <v>470</v>
      </c>
      <c r="T70" s="178"/>
    </row>
    <row r="71" spans="11:20" ht="18" customHeight="1" x14ac:dyDescent="0.15">
      <c r="K71" s="183">
        <v>66</v>
      </c>
      <c r="L71" s="167" t="s">
        <v>460</v>
      </c>
      <c r="M71" s="167" t="s">
        <v>43</v>
      </c>
      <c r="N71" s="167" t="s">
        <v>70</v>
      </c>
      <c r="O71" s="167" t="s">
        <v>471</v>
      </c>
      <c r="P71" s="184"/>
      <c r="S71" s="199" t="s">
        <v>472</v>
      </c>
      <c r="T71" s="178"/>
    </row>
    <row r="72" spans="11:20" x14ac:dyDescent="0.15">
      <c r="K72" s="194">
        <v>100</v>
      </c>
      <c r="L72" s="194" t="s">
        <v>333</v>
      </c>
      <c r="M72" s="194" t="s">
        <v>43</v>
      </c>
      <c r="N72" s="194" t="s">
        <v>121</v>
      </c>
      <c r="O72" s="194" t="s">
        <v>492</v>
      </c>
      <c r="P72" s="185"/>
      <c r="S72" s="197" t="s">
        <v>499</v>
      </c>
    </row>
    <row r="73" spans="11:20" x14ac:dyDescent="0.15">
      <c r="K73" s="195">
        <v>101</v>
      </c>
      <c r="L73" s="195" t="s">
        <v>333</v>
      </c>
      <c r="M73" s="195" t="s">
        <v>43</v>
      </c>
      <c r="N73" s="195" t="s">
        <v>121</v>
      </c>
      <c r="O73" s="195" t="s">
        <v>493</v>
      </c>
      <c r="P73" s="185"/>
      <c r="S73" s="197" t="s">
        <v>500</v>
      </c>
    </row>
    <row r="74" spans="11:20" x14ac:dyDescent="0.15">
      <c r="K74" s="195">
        <v>102</v>
      </c>
      <c r="L74" s="195" t="s">
        <v>333</v>
      </c>
      <c r="M74" s="195" t="s">
        <v>43</v>
      </c>
      <c r="N74" s="195" t="s">
        <v>79</v>
      </c>
      <c r="O74" s="195" t="s">
        <v>494</v>
      </c>
      <c r="P74" s="185"/>
      <c r="S74" s="197" t="s">
        <v>501</v>
      </c>
    </row>
    <row r="75" spans="11:20" x14ac:dyDescent="0.15">
      <c r="K75" s="195">
        <v>103</v>
      </c>
      <c r="L75" s="195" t="s">
        <v>460</v>
      </c>
      <c r="M75" s="195" t="s">
        <v>43</v>
      </c>
      <c r="N75" s="195" t="s">
        <v>121</v>
      </c>
      <c r="O75" s="195" t="s">
        <v>495</v>
      </c>
      <c r="P75" s="185"/>
      <c r="S75" s="198" t="s">
        <v>502</v>
      </c>
    </row>
    <row r="76" spans="11:20" x14ac:dyDescent="0.15">
      <c r="K76" s="195">
        <v>104</v>
      </c>
      <c r="L76" s="195" t="s">
        <v>460</v>
      </c>
      <c r="M76" s="195" t="s">
        <v>43</v>
      </c>
      <c r="N76" s="195" t="s">
        <v>121</v>
      </c>
      <c r="O76" s="195" t="s">
        <v>496</v>
      </c>
      <c r="P76" s="185"/>
      <c r="S76" s="182"/>
    </row>
    <row r="77" spans="11:20" x14ac:dyDescent="0.15">
      <c r="K77" s="195">
        <v>105</v>
      </c>
      <c r="L77" s="195" t="s">
        <v>460</v>
      </c>
      <c r="M77" s="195" t="s">
        <v>43</v>
      </c>
      <c r="N77" s="195" t="s">
        <v>121</v>
      </c>
      <c r="O77" s="195" t="s">
        <v>497</v>
      </c>
      <c r="P77" s="185"/>
      <c r="S77" s="182"/>
    </row>
    <row r="78" spans="11:20" x14ac:dyDescent="0.15">
      <c r="K78" s="196">
        <v>106</v>
      </c>
      <c r="L78" s="196" t="s">
        <v>460</v>
      </c>
      <c r="M78" s="196" t="s">
        <v>43</v>
      </c>
      <c r="N78" s="196" t="s">
        <v>121</v>
      </c>
      <c r="O78" s="196" t="s">
        <v>498</v>
      </c>
      <c r="P78" s="185"/>
    </row>
    <row r="79" spans="11:20" x14ac:dyDescent="0.15">
      <c r="K79" s="186"/>
      <c r="L79" s="186"/>
      <c r="M79" s="186" t="s">
        <v>473</v>
      </c>
      <c r="N79" s="186"/>
      <c r="O79" s="186"/>
      <c r="P79" s="18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稲場  康信</cp:lastModifiedBy>
  <cp:lastPrinted>2019-03-15T09:02:14Z</cp:lastPrinted>
  <dcterms:created xsi:type="dcterms:W3CDTF">2019-03-15T08:39:15Z</dcterms:created>
  <dcterms:modified xsi:type="dcterms:W3CDTF">2020-03-09T08:48:43Z</dcterms:modified>
</cp:coreProperties>
</file>