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財政係\02決算\07照会・回答\R2\20210224_令和元年度財政状況資料集の作成等について\03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<sst xmlns="http://schemas.openxmlformats.org/spreadsheetml/2006/main" count="1026" uniqueCount="601">
  <si>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</si>
  <si>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</si>
  <si>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</si>
  <si>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</si>
  <si>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</si>
  <si>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</si>
  <si>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</si>
  <si>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</si>
  <si>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</si>
  <si>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</si>
  <si>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</si>
  <si>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</si>
  <si>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</si>
  <si>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</si>
  <si>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</si>
  <si>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</si>
  <si>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</si>
  <si>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</si>
  <si>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</si>
  <si>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</si>
  <si>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</si>
  <si>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</si>
  <si>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</si>
  <si>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</si>
  <si>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</si>
  <si>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</si>
  <si>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</si>
  <si>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</si>
  <si>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</si>
  <si>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</si>
  <si>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</si>
  <si>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</si>
  <si>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</si>
  <si>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</si>
  <si>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</si>
  <si>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</si>
  <si>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</si>
  <si>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</si>
  <si>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</si>
  <si>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</si>
  <si>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</si>
  <si>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</si>
  <si>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</si>
  <si>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</si>
  <si>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</si>
  <si>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</si>
  <si>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</si>
  <si>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</si>
  <si>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</si>
  <si>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</si>
  <si>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</si>
  <si>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</si>
  <si>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</si>
  <si>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</si>
  <si>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</si>
  <si>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</si>
  <si>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</si>
  <si>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</si>
  <si>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</si>
  <si>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</si>
  <si>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</si>
  <si>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</si>
  <si>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</si>
  <si>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</si>
  <si>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</si>
  <si>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</si>
  <si>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</si>
  <si>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</si>
  <si>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</si>
  <si>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</si>
  <si>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</si>
  <si>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</si>
  <si>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</si>
  <si>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</si>
  <si>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</si>
  <si>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</si>
  <si>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</si>
  <si>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</si>
  <si>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</si>
  <si>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</si>
  <si>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</si>
  <si>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</si>
  <si>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</si>
  <si>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</si>
  <si>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</si>
  <si>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</si>
  <si>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</si>
  <si>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</si>
  <si>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</si>
  <si>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</si>
  <si>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</si>
  <si>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</si>
  <si>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</si>
  <si>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</si>
  <si>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</si>
  <si>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</si>
  <si>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</si>
  <si>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</si>
  <si>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</si>
  <si>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</si>
  <si>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</si>
  <si>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</si>
  <si>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</si>
  <si>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</si>
  <si>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</si>
  <si>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</si>
  <si>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</si>
  <si>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</si>
  <si>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</si>
  <si>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</si>
  <si>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</si>
  <si>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</si>
  <si>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</si>
  <si>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</si>
  <si>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</si>
  <si>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</si>
  <si>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</si>
  <si>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</si>
  <si>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</si>
  <si>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</si>
  <si>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</si>
  <si>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</si>
  <si>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</si>
  <si>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</si>
  <si>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</si>
  <si>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</si>
  <si>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</si>
  <si>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</si>
  <si>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</si>
  <si>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</si>
  <si>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</si>
  <si>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</si>
  <si>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</si>
  <si>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</si>
  <si>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</si>
  <si>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</si>
  <si>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</si>
  <si>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</si>
  <si>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</si>
  <si>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</si>
  <si>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</si>
  <si>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</si>
  <si>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</si>
  <si>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</si>
  <si>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</si>
  <si>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</si>
  <si>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</si>
  <si>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</si>
  <si>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</si>
  <si>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</si>
  <si>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</si>
  <si>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</si>
  <si>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</si>
  <si>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</si>
  <si>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</si>
  <si>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</si>
  <si>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</si>
  <si>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</si>
  <si>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</si>
  <si>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</si>
  <si>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</si>
  <si>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</si>
  <si>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</si>
  <si>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</si>
  <si>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</si>
  <si>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</si>
  <si>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</si>
  <si>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</si>
  <si>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</si>
  <si>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</si>
  <si>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</si>
  <si>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</si>
  <si>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</si>
  <si>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</si>
  <si>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</si>
  <si>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</si>
  <si>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</si>
  <si>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</si>
  <si>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</si>
  <si>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</si>
  <si>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</si>
  <si>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</si>
  <si>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</si>
  <si>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</si>
  <si>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</si>
  <si>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</si>
  <si>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</si>
  <si>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</si>
  <si>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</si>
  <si>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</si>
  <si>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</si>
  <si>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</si>
  <si>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</si>
  <si>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</si>
  <si>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</si>
  <si>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</si>
  <si>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</si>
  <si>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</si>
  <si>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</si>
  <si>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</si>
  <si>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</si>
  <si>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</si>
  <si>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</si>
  <si>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</si>
  <si>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</si>
  <si>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</si>
  <si>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</si>
  <si>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</si>
  <si>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</si>
  <si>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</si>
  <si>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</si>
  <si>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</si>
  <si>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富山県魚津市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</si>
  <si>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</si>
  <si>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</si>
  <si>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</si>
  <si>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</si>
  <si>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</si>
  <si>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</si>
  <si>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</si>
  <si>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</si>
  <si>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</si>
  <si>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</si>
  <si>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</si>
  <si>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</si>
  <si>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</si>
  <si>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</si>
  <si>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</si>
  <si>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</si>
  <si>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</si>
  <si>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</si>
  <si>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</si>
  <si>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</si>
  <si>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</si>
  <si>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</si>
  <si>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</si>
  <si>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</si>
  <si>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</si>
  <si>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</si>
  <si>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</si>
  <si>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</si>
  <si>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</si>
  <si>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</si>
  <si>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</si>
  <si>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</si>
  <si>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</si>
  <si>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</si>
  <si>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</si>
  <si>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</si>
  <si>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</si>
  <si>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</si>
  <si>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</si>
  <si>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</si>
  <si>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</si>
  <si>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</si>
  <si>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</si>
  <si>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</si>
  <si>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</si>
  <si>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</si>
  <si>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</si>
  <si>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</si>
  <si>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</si>
  <si>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</si>
  <si>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</si>
  <si>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</si>
  <si>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</si>
  <si>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</si>
  <si>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</si>
  <si>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</si>
  <si>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</si>
  <si>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</si>
  <si>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</si>
  <si>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</si>
  <si>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</si>
  <si>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</si>
  <si>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</si>
  <si>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</si>
  <si>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</si>
  <si>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</si>
  <si>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</si>
  <si>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</si>
  <si>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</si>
  <si>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</si>
  <si>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</si>
  <si>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</si>
  <si>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</si>
  <si>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</si>
  <si>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</si>
  <si>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</si>
  <si>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</si>
  <si>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</si>
  <si>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</si>
  <si>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</si>
  <si>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</si>
  <si>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</si>
  <si>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</si>
  <si>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</si>
  <si>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</si>
  <si>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</si>
  <si>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</si>
  <si>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</si>
  <si>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</si>
  <si>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</si>
  <si>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</si>
  <si>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</si>
  <si>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</si>
  <si>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</si>
  <si>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</si>
  <si>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</si>
  <si>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</si>
  <si>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</si>
  <si>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</si>
  <si>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</si>
  <si>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</si>
  <si>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</si>
  <si>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</si>
  <si>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</si>
  <si>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</si>
  <si>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</si>
  <si>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</si>
  <si>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</si>
  <si>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</si>
  <si>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</si>
  <si>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</si>
  <si>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</si>
  <si>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</si>
  <si>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</si>
  <si>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</si>
  <si>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</si>
  <si>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</si>
  <si>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</si>
  <si>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</si>
  <si>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</si>
  <si>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</si>
  <si>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</si>
  <si>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</si>
  <si>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</si>
  <si>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</si>
  <si>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</si>
  <si>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</si>
  <si>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</si>
  <si>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</si>
  <si>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</si>
  <si>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</si>
  <si>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</si>
  <si>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</si>
  <si>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</si>
  <si>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</si>
  <si>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</si>
  <si>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</si>
  <si>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</si>
  <si>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</si>
  <si>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</si>
  <si>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</si>
  <si>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</si>
  <si>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</si>
  <si>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</si>
  <si>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</si>
  <si>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</si>
  <si>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</si>
  <si>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</si>
  <si>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</si>
  <si>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</si>
  <si>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</si>
  <si>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</si>
  <si>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</si>
  <si>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</si>
  <si>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</si>
  <si>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富山県魚津市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</si>
  <si>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</si>
  <si>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</si>
  <si>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</si>
  <si>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</si>
  <si>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</si>
  <si>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</si>
  <si>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</si>
  <si>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</si>
  <si>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</si>
  <si>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</si>
  <si>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</si>
  <si>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</si>
  <si>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</si>
  <si>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</si>
  <si>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</si>
  <si>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</si>
  <si>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</si>
  <si>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</si>
  <si>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</si>
  <si>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</si>
  <si>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</si>
  <si>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</si>
  <si>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</si>
  <si>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</si>
  <si>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</si>
  <si>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</si>
  <si>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</si>
  <si>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</si>
  <si>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</si>
  <si>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</si>
  <si>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</si>
  <si>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</si>
  <si>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</si>
  <si>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</si>
  <si>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</si>
  <si>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</si>
  <si>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</si>
  <si>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</si>
  <si>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</si>
  <si>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</si>
  <si>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法適用企業</t>
    <phoneticPr fontId="5"/>
  </si>
  <si>
    <t>水族館事業特別会計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</si>
  <si>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</si>
  <si>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</si>
  <si>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</si>
  <si>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</si>
  <si>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</si>
  <si>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</si>
  <si>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</si>
  <si>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</si>
  <si>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</si>
  <si>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</si>
  <si>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</si>
  <si>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</si>
  <si>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</si>
  <si>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</si>
  <si>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</si>
  <si>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</si>
  <si>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</si>
  <si>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</si>
  <si>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</si>
  <si>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</si>
  <si>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</si>
  <si>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</si>
  <si>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</si>
  <si>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</si>
  <si>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</si>
  <si>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</si>
  <si>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</si>
  <si>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</si>
  <si>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</si>
  <si>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</si>
  <si>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</si>
  <si>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</si>
  <si>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</si>
  <si>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</si>
  <si>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</si>
  <si>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</si>
  <si>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</si>
  <si>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</si>
  <si>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</si>
  <si>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</si>
  <si>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</si>
  <si>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</si>
  <si>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</si>
  <si>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</si>
  <si>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</si>
  <si>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</si>
  <si>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</si>
  <si>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</si>
  <si>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</si>
  <si>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</si>
  <si>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</si>
  <si>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</si>
  <si>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</si>
  <si>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</si>
  <si>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</si>
  <si>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</si>
  <si>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</si>
  <si>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</si>
  <si>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</si>
  <si>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</si>
  <si>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</si>
  <si>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</si>
  <si>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</si>
  <si>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</si>
  <si>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</si>
  <si>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</si>
  <si>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</si>
  <si>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</si>
  <si>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</si>
  <si>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</si>
  <si>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</si>
  <si>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</si>
  <si>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</si>
  <si>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</si>
  <si>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</si>
  <si>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</si>
  <si>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</si>
  <si>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</si>
  <si>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</si>
  <si>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</si>
  <si>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</si>
  <si>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</si>
  <si>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</si>
  <si>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</si>
  <si>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</si>
  <si>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</si>
  <si>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</si>
  <si>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</si>
  <si>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</si>
  <si>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</si>
  <si>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</si>
  <si>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</si>
  <si>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</si>
  <si>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</si>
  <si>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</si>
  <si>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</si>
  <si>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</si>
  <si>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</si>
  <si>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</si>
  <si>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</si>
  <si>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</si>
  <si>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</si>
  <si>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</si>
  <si>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</si>
  <si>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</si>
  <si>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</si>
  <si>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</si>
  <si>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</si>
  <si>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</si>
  <si>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</si>
  <si>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</si>
  <si>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</si>
  <si>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</si>
  <si>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</si>
  <si>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</si>
  <si>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</si>
  <si>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</si>
  <si>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</si>
  <si>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</si>
  <si>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</si>
  <si>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</si>
  <si>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</si>
  <si>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</si>
  <si>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</si>
  <si>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</si>
  <si>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</si>
  <si>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</si>
  <si>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</si>
  <si>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</si>
  <si>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</si>
  <si>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</si>
  <si>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</si>
  <si>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</si>
  <si>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</si>
  <si>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</si>
  <si>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</si>
  <si>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</si>
  <si>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</si>
  <si>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</si>
  <si>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</si>
  <si>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</si>
  <si>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</si>
  <si>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</si>
  <si>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</si>
  <si>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</si>
  <si>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</si>
  <si>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</si>
  <si>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</si>
  <si>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</si>
  <si>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</si>
  <si>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</si>
  <si>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</si>
  <si>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</si>
  <si>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</si>
  <si>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</si>
  <si>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</si>
  <si>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</si>
  <si>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</si>
  <si>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7.20</t>
  </si>
  <si>
    <t>▲ 1.28</t>
  </si>
  <si>
    <t>一般会計</t>
  </si>
  <si>
    <t>水道事業会計</t>
  </si>
  <si>
    <t>下水道事業特別会計</t>
  </si>
  <si>
    <t>国民健康保険事業特別会計</t>
  </si>
  <si>
    <t>介護保険事業特別会計</t>
  </si>
  <si>
    <t>後期高齢者医療事業特別会計</t>
  </si>
  <si>
    <t>水族館事業特別会計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</si>
  <si>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</si>
  <si>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</si>
  <si>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</si>
  <si>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</si>
  <si>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</si>
  <si>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</si>
  <si>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</si>
  <si>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</si>
  <si>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</si>
  <si>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</si>
  <si>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</si>
  <si>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</si>
  <si>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</si>
  <si>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</si>
  <si>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</si>
  <si>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魚津市施設管理公社</t>
    <rPh sb="0" eb="1">
      <t>サカナ</t>
    </rPh>
    <rPh sb="1" eb="3">
      <t>ツシ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</si>
  <si>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</si>
  <si>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</si>
  <si>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公共施設整備基金</t>
    <phoneticPr fontId="5"/>
  </si>
  <si>
    <t>社会福祉基金</t>
    <phoneticPr fontId="5"/>
  </si>
  <si>
    <t>地域づくり推進事業基金</t>
    <phoneticPr fontId="5"/>
  </si>
  <si>
    <t>吉田久松社会福祉基金</t>
    <phoneticPr fontId="5"/>
  </si>
  <si>
    <t>桑山スポーツ振興基金</t>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</si>
</sst>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530-4A27-A838-57CAD7E88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44404</c:v>
                </c:pt>
                <c:pt idx="1">
                  <c:v>69104</c:v>
                </c:pt>
                <c:pt idx="2">
                  <c:v>59572</c:v>
                </c:pt>
                <c:pt idx="3">
                  <c:v>81400</c:v>
                </c:pt>
                <c:pt idx="4">
                  <c:v>47743</c:v>
                </c:pt>
              </c:numCache>
            </c:numRef>
          </c:val>
          <c:smooth val="0"/>
          <c:extLst>
            <c:ext xmlns:c16="http://schemas.microsoft.com/office/drawing/2014/chart" uri="{C3380CC4-5D6E-409C-BE32-E72D297353CC}">
              <c16:uniqueId val="{00000001-D530-4A27-A838-57CAD7E88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3.48</c:v>
                </c:pt>
                <c:pt idx="1">
                  <c:v>1.5</c:v>
                </c:pt>
                <c:pt idx="2">
                  <c:v>5.28</c:v>
                </c:pt>
                <c:pt idx="3">
                  <c:v>8.48</c:v>
                </c:pt>
                <c:pt idx="4">
                  <c:v>9.99</c:v>
                </c:pt>
              </c:numCache>
            </c:numRef>
          </c:val>
          <c:extLst>
            <c:ext xmlns:c16="http://schemas.microsoft.com/office/drawing/2014/chart" uri="{C3380CC4-5D6E-409C-BE32-E72D297353CC}">
              <c16:uniqueId val="{00000000-FB53-4A69-9301-BACBA6129F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12.81</c:v>
                </c:pt>
                <c:pt idx="1">
                  <c:v>7.51</c:v>
                </c:pt>
                <c:pt idx="2">
                  <c:v>2.48</c:v>
                </c:pt>
                <c:pt idx="3">
                  <c:v>2.4900000000000002</c:v>
                </c:pt>
                <c:pt idx="4">
                  <c:v>4.47</c:v>
                </c:pt>
              </c:numCache>
            </c:numRef>
          </c:val>
          <c:extLst>
            <c:ext xmlns:c16="http://schemas.microsoft.com/office/drawing/2014/chart" uri="{C3380CC4-5D6E-409C-BE32-E72D297353CC}">
              <c16:uniqueId val="{00000001-FB53-4A69-9301-BACBA6129F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-7.2</c:v>
                </c:pt>
                <c:pt idx="2">
                  <c:v>-1.28</c:v>
                </c:pt>
                <c:pt idx="3">
                  <c:v>3.17</c:v>
                </c:pt>
                <c:pt idx="4">
                  <c:v>3.42</c:v>
                </c:pt>
              </c:numCache>
            </c:numRef>
          </c:val>
          <c:smooth val="0"/>
          <c:extLst>
            <c:ext xmlns:c16="http://schemas.microsoft.com/office/drawing/2014/chart" uri="{C3380CC4-5D6E-409C-BE32-E72D297353CC}">
              <c16:uniqueId val="{00000002-FB53-4A69-9301-BACBA6129F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A34-47E9-8DF9-8E217E5A04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34-47E9-8DF9-8E217E5A04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34-47E9-8DF9-8E217E5A044F}"/>
            </c:ext>
          </c:extLst>
        </c:ser>
        <c:ser>
          <c:idx val="3"/>
          <c:order val="3"/>
          <c:tx>
            <c:strRef>
              <c:f>データシート!$A$30</c:f>
              <c:strCache>
                <c:ptCount val="1"/>
                <c:pt idx="0">
                  <c:v>水族館事業特別会計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34-47E9-8DF9-8E217E5A044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0.01</c:v>
                </c:pt>
                <c:pt idx="4">
                  <c:v>#N/A</c:v>
                </c:pt>
                <c:pt idx="5">
                  <c:v>0.1</c:v>
                </c:pt>
                <c:pt idx="6">
                  <c:v>#N/A</c:v>
                </c:pt>
                <c:pt idx="7">
                  <c:v>0.14000000000000001</c:v>
                </c:pt>
                <c:pt idx="8">
                  <c:v>#N/A</c:v>
                </c:pt>
                <c:pt idx="9">
                  <c:v>0.2</c:v>
                </c:pt>
              </c:numCache>
            </c:numRef>
          </c:val>
          <c:extLst>
            <c:ext xmlns:c16="http://schemas.microsoft.com/office/drawing/2014/chart" uri="{C3380CC4-5D6E-409C-BE32-E72D297353CC}">
              <c16:uniqueId val="{00000004-EA34-47E9-8DF9-8E217E5A044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1.04</c:v>
                </c:pt>
                <c:pt idx="4">
                  <c:v>#N/A</c:v>
                </c:pt>
                <c:pt idx="5">
                  <c:v>0.4</c:v>
                </c:pt>
                <c:pt idx="6">
                  <c:v>#N/A</c:v>
                </c:pt>
                <c:pt idx="7">
                  <c:v>1.33</c:v>
                </c:pt>
                <c:pt idx="8">
                  <c:v>#N/A</c:v>
                </c:pt>
                <c:pt idx="9">
                  <c:v>0.37</c:v>
                </c:pt>
              </c:numCache>
            </c:numRef>
          </c:val>
          <c:extLst>
            <c:ext xmlns:c16="http://schemas.microsoft.com/office/drawing/2014/chart" uri="{C3380CC4-5D6E-409C-BE32-E72D297353CC}">
              <c16:uniqueId val="{00000005-EA34-47E9-8DF9-8E217E5A044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0.28999999999999998</c:v>
                </c:pt>
                <c:pt idx="4">
                  <c:v>#N/A</c:v>
                </c:pt>
                <c:pt idx="5">
                  <c:v>1.0900000000000001</c:v>
                </c:pt>
                <c:pt idx="6">
                  <c:v>#N/A</c:v>
                </c:pt>
                <c:pt idx="7">
                  <c:v>0.89</c:v>
                </c:pt>
                <c:pt idx="8">
                  <c:v>#N/A</c:v>
                </c:pt>
                <c:pt idx="9">
                  <c:v>0.82</c:v>
                </c:pt>
              </c:numCache>
            </c:numRef>
          </c:val>
          <c:extLst>
            <c:ext xmlns:c16="http://schemas.microsoft.com/office/drawing/2014/chart" uri="{C3380CC4-5D6E-409C-BE32-E72D297353CC}">
              <c16:uniqueId val="{00000006-EA34-47E9-8DF9-8E217E5A044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0.84</c:v>
                </c:pt>
              </c:numCache>
            </c:numRef>
          </c:val>
          <c:extLst>
            <c:ext xmlns:c16="http://schemas.microsoft.com/office/drawing/2014/chart" uri="{C3380CC4-5D6E-409C-BE32-E72D297353CC}">
              <c16:uniqueId val="{00000007-EA34-47E9-8DF9-8E217E5A044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2.91</c:v>
                </c:pt>
                <c:pt idx="2">
                  <c:v>#N/A</c:v>
                </c:pt>
                <c:pt idx="3">
                  <c:v>2.94</c:v>
                </c:pt>
                <c:pt idx="4">
                  <c:v>#N/A</c:v>
                </c:pt>
                <c:pt idx="5">
                  <c:v>2.74</c:v>
                </c:pt>
                <c:pt idx="6">
                  <c:v>#N/A</c:v>
                </c:pt>
                <c:pt idx="7">
                  <c:v>2.6</c:v>
                </c:pt>
                <c:pt idx="8">
                  <c:v>#N/A</c:v>
                </c:pt>
                <c:pt idx="9">
                  <c:v>4.79</c:v>
                </c:pt>
              </c:numCache>
            </c:numRef>
          </c:val>
          <c:extLst>
            <c:ext xmlns:c16="http://schemas.microsoft.com/office/drawing/2014/chart" uri="{C3380CC4-5D6E-409C-BE32-E72D297353CC}">
              <c16:uniqueId val="{00000008-EA34-47E9-8DF9-8E217E5A04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3.47</c:v>
                </c:pt>
                <c:pt idx="2">
                  <c:v>#N/A</c:v>
                </c:pt>
                <c:pt idx="3">
                  <c:v>1.49</c:v>
                </c:pt>
                <c:pt idx="4">
                  <c:v>#N/A</c:v>
                </c:pt>
                <c:pt idx="5">
                  <c:v>5.27</c:v>
                </c:pt>
                <c:pt idx="6">
                  <c:v>#N/A</c:v>
                </c:pt>
                <c:pt idx="7">
                  <c:v>8.4700000000000006</c:v>
                </c:pt>
                <c:pt idx="8">
                  <c:v>#N/A</c:v>
                </c:pt>
                <c:pt idx="9">
                  <c:v>9.99</c:v>
                </c:pt>
              </c:numCache>
            </c:numRef>
          </c:val>
          <c:extLst>
            <c:ext xmlns:c16="http://schemas.microsoft.com/office/drawing/2014/chart" uri="{C3380CC4-5D6E-409C-BE32-E72D297353CC}">
              <c16:uniqueId val="{00000009-EA34-47E9-8DF9-8E217E5A04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1563</c:v>
                </c:pt>
                <c:pt idx="5">
                  <c:v>1726</c:v>
                </c:pt>
                <c:pt idx="8">
                  <c:v>1742</c:v>
                </c:pt>
                <c:pt idx="11">
                  <c:v>1662</c:v>
                </c:pt>
                <c:pt idx="14">
                  <c:v>1650</c:v>
                </c:pt>
              </c:numCache>
            </c:numRef>
          </c:val>
          <c:extLst>
            <c:ext xmlns:c16="http://schemas.microsoft.com/office/drawing/2014/chart" uri="{C3380CC4-5D6E-409C-BE32-E72D297353CC}">
              <c16:uniqueId val="{00000000-C30A-4CED-B080-6C935053E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A-4CED-B080-6C935053E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225</c:v>
                </c:pt>
                <c:pt idx="3">
                  <c:v>173</c:v>
                </c:pt>
                <c:pt idx="6">
                  <c:v>173</c:v>
                </c:pt>
                <c:pt idx="9">
                  <c:v>164</c:v>
                </c:pt>
                <c:pt idx="12">
                  <c:v>168</c:v>
                </c:pt>
              </c:numCache>
            </c:numRef>
          </c:val>
          <c:extLst>
            <c:ext xmlns:c16="http://schemas.microsoft.com/office/drawing/2014/chart" uri="{C3380CC4-5D6E-409C-BE32-E72D297353CC}">
              <c16:uniqueId val="{00000002-C30A-4CED-B080-6C935053E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126</c:v>
                </c:pt>
                <c:pt idx="6">
                  <c:v>142</c:v>
                </c:pt>
                <c:pt idx="9">
                  <c:v>174</c:v>
                </c:pt>
                <c:pt idx="12">
                  <c:v>162</c:v>
                </c:pt>
              </c:numCache>
            </c:numRef>
          </c:val>
          <c:extLst>
            <c:ext xmlns:c16="http://schemas.microsoft.com/office/drawing/2014/chart" uri="{C3380CC4-5D6E-409C-BE32-E72D297353CC}">
              <c16:uniqueId val="{00000003-C30A-4CED-B080-6C935053E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880</c:v>
                </c:pt>
                <c:pt idx="3">
                  <c:v>1123</c:v>
                </c:pt>
                <c:pt idx="6">
                  <c:v>1059</c:v>
                </c:pt>
                <c:pt idx="9">
                  <c:v>949</c:v>
                </c:pt>
                <c:pt idx="12">
                  <c:v>882</c:v>
                </c:pt>
              </c:numCache>
            </c:numRef>
          </c:val>
          <c:extLst>
            <c:ext xmlns:c16="http://schemas.microsoft.com/office/drawing/2014/chart" uri="{C3380CC4-5D6E-409C-BE32-E72D297353CC}">
              <c16:uniqueId val="{00000004-C30A-4CED-B080-6C935053E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A-4CED-B080-6C935053E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A-4CED-B080-6C935053E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1539</c:v>
                </c:pt>
                <c:pt idx="3">
                  <c:v>1501</c:v>
                </c:pt>
                <c:pt idx="6">
                  <c:v>1539</c:v>
                </c:pt>
                <c:pt idx="9">
                  <c:v>1529</c:v>
                </c:pt>
                <c:pt idx="12">
                  <c:v>1514</c:v>
                </c:pt>
              </c:numCache>
            </c:numRef>
          </c:val>
          <c:extLst>
            <c:ext xmlns:c16="http://schemas.microsoft.com/office/drawing/2014/chart" uri="{C3380CC4-5D6E-409C-BE32-E72D297353CC}">
              <c16:uniqueId val="{00000007-C30A-4CED-B080-6C935053E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1125</c:v>
                </c:pt>
                <c:pt idx="2">
                  <c:v>#N/A</c:v>
                </c:pt>
                <c:pt idx="3">
                  <c:v>#N/A</c:v>
                </c:pt>
                <c:pt idx="4">
                  <c:v>1197</c:v>
                </c:pt>
                <c:pt idx="5">
                  <c:v>#N/A</c:v>
                </c:pt>
                <c:pt idx="6">
                  <c:v>#N/A</c:v>
                </c:pt>
                <c:pt idx="7">
                  <c:v>1171</c:v>
                </c:pt>
                <c:pt idx="8">
                  <c:v>#N/A</c:v>
                </c:pt>
                <c:pt idx="9">
                  <c:v>#N/A</c:v>
                </c:pt>
                <c:pt idx="10">
                  <c:v>1154</c:v>
                </c:pt>
                <c:pt idx="11">
                  <c:v>#N/A</c:v>
                </c:pt>
                <c:pt idx="12">
                  <c:v>#N/A</c:v>
                </c:pt>
                <c:pt idx="13">
                  <c:v>1076</c:v>
                </c:pt>
                <c:pt idx="14">
                  <c:v>#N/A</c:v>
                </c:pt>
              </c:numCache>
            </c:numRef>
          </c:val>
          <c:smooth val="0"/>
          <c:extLst>
            <c:ext xmlns:c16="http://schemas.microsoft.com/office/drawing/2014/chart" uri="{C3380CC4-5D6E-409C-BE32-E72D297353CC}">
              <c16:uniqueId val="{00000008-C30A-4CED-B080-6C935053E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21247</c:v>
                </c:pt>
                <c:pt idx="5">
                  <c:v>21387</c:v>
                </c:pt>
                <c:pt idx="8">
                  <c:v>21367</c:v>
                </c:pt>
                <c:pt idx="11">
                  <c:v>21412</c:v>
                </c:pt>
                <c:pt idx="14">
                  <c:v>21042</c:v>
                </c:pt>
              </c:numCache>
            </c:numRef>
          </c:val>
          <c:extLst>
            <c:ext xmlns:c16="http://schemas.microsoft.com/office/drawing/2014/chart" uri="{C3380CC4-5D6E-409C-BE32-E72D297353CC}">
              <c16:uniqueId val="{00000000-7C50-4BB1-9892-4CCACADE3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c:v>
                </c:pt>
                <c:pt idx="5">
                  <c:v>263</c:v>
                </c:pt>
                <c:pt idx="8">
                  <c:v>248</c:v>
                </c:pt>
                <c:pt idx="11">
                  <c:v>232</c:v>
                </c:pt>
                <c:pt idx="14">
                  <c:v>167</c:v>
                </c:pt>
              </c:numCache>
            </c:numRef>
          </c:val>
          <c:extLst>
            <c:ext xmlns:c16="http://schemas.microsoft.com/office/drawing/2014/chart" uri="{C3380CC4-5D6E-409C-BE32-E72D297353CC}">
              <c16:uniqueId val="{00000001-7C50-4BB1-9892-4CCACADE3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3382</c:v>
                </c:pt>
                <c:pt idx="5">
                  <c:v>2780</c:v>
                </c:pt>
                <c:pt idx="8">
                  <c:v>2255</c:v>
                </c:pt>
                <c:pt idx="11">
                  <c:v>1836</c:v>
                </c:pt>
                <c:pt idx="14">
                  <c:v>2035</c:v>
                </c:pt>
              </c:numCache>
            </c:numRef>
          </c:val>
          <c:extLst>
            <c:ext xmlns:c16="http://schemas.microsoft.com/office/drawing/2014/chart" uri="{C3380CC4-5D6E-409C-BE32-E72D297353CC}">
              <c16:uniqueId val="{00000002-7C50-4BB1-9892-4CCACADE3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50-4BB1-9892-4CCACADE3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50-4BB1-9892-4CCACADE3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11</c:v>
                </c:pt>
                <c:pt idx="6">
                  <c:v>9</c:v>
                </c:pt>
                <c:pt idx="9">
                  <c:v>23</c:v>
                </c:pt>
                <c:pt idx="12">
                  <c:v>15</c:v>
                </c:pt>
              </c:numCache>
            </c:numRef>
          </c:val>
          <c:extLst>
            <c:ext xmlns:c16="http://schemas.microsoft.com/office/drawing/2014/chart" uri="{C3380CC4-5D6E-409C-BE32-E72D297353CC}">
              <c16:uniqueId val="{00000005-7C50-4BB1-9892-4CCACADE3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3306</c:v>
                </c:pt>
                <c:pt idx="3">
                  <c:v>3150</c:v>
                </c:pt>
                <c:pt idx="6">
                  <c:v>2955</c:v>
                </c:pt>
                <c:pt idx="9">
                  <c:v>2922</c:v>
                </c:pt>
                <c:pt idx="12">
                  <c:v>2756</c:v>
                </c:pt>
              </c:numCache>
            </c:numRef>
          </c:val>
          <c:extLst>
            <c:ext xmlns:c16="http://schemas.microsoft.com/office/drawing/2014/chart" uri="{C3380CC4-5D6E-409C-BE32-E72D297353CC}">
              <c16:uniqueId val="{00000006-7C50-4BB1-9892-4CCACADE3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1501</c:v>
                </c:pt>
                <c:pt idx="3">
                  <c:v>1414</c:v>
                </c:pt>
                <c:pt idx="6">
                  <c:v>1366</c:v>
                </c:pt>
                <c:pt idx="9">
                  <c:v>1261</c:v>
                </c:pt>
                <c:pt idx="12">
                  <c:v>1132</c:v>
                </c:pt>
              </c:numCache>
            </c:numRef>
          </c:val>
          <c:extLst>
            <c:ext xmlns:c16="http://schemas.microsoft.com/office/drawing/2014/chart" uri="{C3380CC4-5D6E-409C-BE32-E72D297353CC}">
              <c16:uniqueId val="{00000007-7C50-4BB1-9892-4CCACADE3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12386</c:v>
                </c:pt>
                <c:pt idx="3">
                  <c:v>12461</c:v>
                </c:pt>
                <c:pt idx="6">
                  <c:v>12237</c:v>
                </c:pt>
                <c:pt idx="9">
                  <c:v>12199</c:v>
                </c:pt>
                <c:pt idx="12">
                  <c:v>11157</c:v>
                </c:pt>
              </c:numCache>
            </c:numRef>
          </c:val>
          <c:extLst>
            <c:ext xmlns:c16="http://schemas.microsoft.com/office/drawing/2014/chart" uri="{C3380CC4-5D6E-409C-BE32-E72D297353CC}">
              <c16:uniqueId val="{00000008-7C50-4BB1-9892-4CCACADE3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1290</c:v>
                </c:pt>
                <c:pt idx="3">
                  <c:v>1117</c:v>
                </c:pt>
                <c:pt idx="6">
                  <c:v>945</c:v>
                </c:pt>
                <c:pt idx="9">
                  <c:v>817</c:v>
                </c:pt>
                <c:pt idx="12">
                  <c:v>649</c:v>
                </c:pt>
              </c:numCache>
            </c:numRef>
          </c:val>
          <c:extLst>
            <c:ext xmlns:c16="http://schemas.microsoft.com/office/drawing/2014/chart" uri="{C3380CC4-5D6E-409C-BE32-E72D297353CC}">
              <c16:uniqueId val="{00000009-7C50-4BB1-9892-4CCACADE3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15821</c:v>
                </c:pt>
                <c:pt idx="3">
                  <c:v>16181</c:v>
                </c:pt>
                <c:pt idx="6">
                  <c:v>16521</c:v>
                </c:pt>
                <c:pt idx="9">
                  <c:v>17349</c:v>
                </c:pt>
                <c:pt idx="12">
                  <c:v>17331</c:v>
                </c:pt>
              </c:numCache>
            </c:numRef>
          </c:val>
          <c:extLst>
            <c:ext xmlns:c16="http://schemas.microsoft.com/office/drawing/2014/chart" uri="{C3380CC4-5D6E-409C-BE32-E72D297353CC}">
              <c16:uniqueId val="{0000000A-7C50-4BB1-9892-4CCACADE37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9425</c:v>
                </c:pt>
                <c:pt idx="2">
                  <c:v>#N/A</c:v>
                </c:pt>
                <c:pt idx="3">
                  <c:v>#N/A</c:v>
                </c:pt>
                <c:pt idx="4">
                  <c:v>9903</c:v>
                </c:pt>
                <c:pt idx="5">
                  <c:v>#N/A</c:v>
                </c:pt>
                <c:pt idx="6">
                  <c:v>#N/A</c:v>
                </c:pt>
                <c:pt idx="7">
                  <c:v>10163</c:v>
                </c:pt>
                <c:pt idx="8">
                  <c:v>#N/A</c:v>
                </c:pt>
                <c:pt idx="9">
                  <c:v>#N/A</c:v>
                </c:pt>
                <c:pt idx="10">
                  <c:v>11090</c:v>
                </c:pt>
                <c:pt idx="11">
                  <c:v>#N/A</c:v>
                </c:pt>
                <c:pt idx="12">
                  <c:v>#N/A</c:v>
                </c:pt>
                <c:pt idx="13">
                  <c:v>9796</c:v>
                </c:pt>
                <c:pt idx="14">
                  <c:v>#N/A</c:v>
                </c:pt>
              </c:numCache>
            </c:numRef>
          </c:val>
          <c:smooth val="0"/>
          <c:extLst>
            <c:ext xmlns:c16="http://schemas.microsoft.com/office/drawing/2014/chart" uri="{C3380CC4-5D6E-409C-BE32-E72D297353CC}">
              <c16:uniqueId val="{0000000B-7C50-4BB1-9892-4CCACADE37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c:v>
                </c:pt>
                <c:pt idx="1">
                  <c:v>259</c:v>
                </c:pt>
                <c:pt idx="2">
                  <c:v>462</c:v>
                </c:pt>
              </c:numCache>
            </c:numRef>
          </c:val>
          <c:extLst>
            <c:ext xmlns:c16="http://schemas.microsoft.com/office/drawing/2014/chart" uri="{C3380CC4-5D6E-409C-BE32-E72D297353CC}">
              <c16:uniqueId val="{00000000-3F82-473B-8130-9675B68F44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3F82-473B-8130-9675B68F44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1436</c:v>
                </c:pt>
                <c:pt idx="1">
                  <c:v>1040</c:v>
                </c:pt>
                <c:pt idx="2">
                  <c:v>1042</c:v>
                </c:pt>
              </c:numCache>
            </c:numRef>
          </c:val>
          <c:extLst>
            <c:ext xmlns:c16="http://schemas.microsoft.com/office/drawing/2014/chart" uri="{C3380CC4-5D6E-409C-BE32-E72D297353CC}">
              <c16:uniqueId val="{00000002-3F82-473B-8130-9675B68F44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地方債の元利償還金については、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百万円の減となったものの、今後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統合小学校建設に係る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償還の開始による増加が見込まれる。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下水道事業で資本費平準化債の借入を行ったため減少した。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債務負担行為による支出額については、その大部分が企業誘致に伴う用地取得に係る借入金となっているが、償還は順調に進んでおり、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満期一括償還地方債の償還の財源としての積立金はなし。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一般会計等に係る地方債現在高は、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統合小学校建設事業の終了により新規発行額が抑制され、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algn="l"/>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債務負担行為に基づく支出予定額については、</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債務負担行為による支出額については、その大部分が企業誘致に伴う用地取得に係る借入金となっているが、償還は順調に進んでおり、</a:t>
          </a:r>
          <a:r>
            <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年度で完了予定である。</a:t>
          </a: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退職手当負担見込額については、新規採用の抑制などにより減少傾向が続いているが、第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次魚津市定員管理計画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では引き続き職員数を削減することとしており、今後も減少していくと考えられる。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財政健全化計画を策定し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基金に頼</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らない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に取り組み</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、基金全体として残高が前年度比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財政調整基金について、公共施設再編方針・定員管理計画の見直しなど行財政改革に取り組むことで歳出を抑制し、毎年度、剰余金の一部を財政調整基金に積み立てることで基金残高を徐々に回復させ、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令和６年度末までに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標準財政規模の一割程度である約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億円を保持できよう努める。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・社会福祉基金：社会福祉事業の増進</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・吉田久松社会福祉基金：社会福祉事業の充実、向上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・桑山スポーツ基金：スポーツ活動の振興発展</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・公共施設整備基金：統合小学校建設事業のために取り崩したことによる減</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・社会福祉基金：障がい福祉サービス費など扶助費に充当したことによる減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・社会福祉基金：寄附金の積立による増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・地域づくり推進事業基金：ふるさと寄附の積立による増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・桑山スポーツ基金：優秀選手派遣事業等スポーツ振興事業のために取り崩したことによる減</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地域づくり推進事業基金：魅力ある地域づくり事業の推進のために今後も取崩しをする予定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公共施設再編方針・定員管理計画の見直しなど行財政改革に取り組むことで歳出を抑制し、毎年度、剰余金の一部を財政調整基金に積み立てることで基金残高を徐々に回復させ、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令和６年度末までに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標準財政規模の一割程度である約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億円を保持できよう努める。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年度ごろに地方債償還のピークを迎えるため、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決算剰余金の額を見ながら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類似団体平均を上回る税収があるが、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近年法人市民税が減少傾向にあり、今後、新型コロナウイルス感染症の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影響により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事務事業の見直しなど行政経営の効率化、地方税の徴収強化等の取組みを通じて、財政基盤の強化に努める。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小学校の統合等により施設維持管理費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扶助費が増加したため、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は少子高齢化の進展により今後も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ことから、今後も定員管理の実施による人件費の抑制、事務事業の見直し、公共施設のあり方の検討を行い、経常経費の抑制に努める。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61</xdr:row>
      <xdr:rowOff>157988</xdr:rowOff>
    </xdr:to>
    <xdr:cxnSp macro="">
      <xdr:nvCxnSpPr>
        <xdr:cNvPr id="130" name="直線コネクタ 129"/>
        <xdr:cNvCxnSpPr/>
      </xdr:nvCxnSpPr>
      <xdr:spPr>
        <a:xfrm>
          <a:off x="4114800" y="106067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150622</xdr:rowOff>
    </xdr:to>
    <xdr:cxnSp macro="">
      <xdr:nvCxnSpPr>
        <xdr:cNvPr id="133" name="直線コネクタ 132"/>
        <xdr:cNvCxnSpPr/>
      </xdr:nvCxnSpPr>
      <xdr:spPr>
        <a:xfrm flipV="1">
          <a:off x="3225800" y="106067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62</xdr:row>
      <xdr:rowOff>150622</xdr:rowOff>
    </xdr:to>
    <xdr:cxnSp macro="">
      <xdr:nvCxnSpPr>
        <xdr:cNvPr id="136" name="直線コネクタ 135"/>
        <xdr:cNvCxnSpPr/>
      </xdr:nvCxnSpPr>
      <xdr:spPr>
        <a:xfrm>
          <a:off x="2336800" y="1077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145796</xdr:rowOff>
    </xdr:to>
    <xdr:cxnSp macro="">
      <xdr:nvCxnSpPr>
        <xdr:cNvPr id="139" name="直線コネクタ 138"/>
        <xdr:cNvCxnSpPr/>
      </xdr:nvCxnSpPr>
      <xdr:spPr>
        <a:xfrm>
          <a:off x="1447800" y="1048131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人当たりの金額が類似団体平均を上回っているのは、主に物件費を要因としており、保有する公共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施設数が多く、その維持管理に費用がかかっているためである。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今後、公共施設再編方針に基づき、施設の維持管理費の節減に努める。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279</xdr:rowOff>
    </xdr:from>
    <xdr:to>
      <xdr:col>23</xdr:col>
      <xdr:colOff>133350</xdr:colOff>
      <xdr:row>82</xdr:row>
      <xdr:rowOff>12112</xdr:rowOff>
    </xdr:to>
    <xdr:cxnSp macro="">
      <xdr:nvCxnSpPr>
        <xdr:cNvPr id="191" name="直線コネクタ 190"/>
        <xdr:cNvCxnSpPr/>
      </xdr:nvCxnSpPr>
      <xdr:spPr>
        <a:xfrm>
          <a:off x="4114800" y="14059179"/>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279</xdr:rowOff>
    </xdr:from>
    <xdr:to>
      <xdr:col>19</xdr:col>
      <xdr:colOff>133350</xdr:colOff>
      <xdr:row>82</xdr:row>
      <xdr:rowOff>65768</xdr:rowOff>
    </xdr:to>
    <xdr:cxnSp macro="">
      <xdr:nvCxnSpPr>
        <xdr:cNvPr id="194" name="直線コネクタ 193"/>
        <xdr:cNvCxnSpPr/>
      </xdr:nvCxnSpPr>
      <xdr:spPr>
        <a:xfrm flipV="1">
          <a:off x="3225800" y="14059179"/>
          <a:ext cx="889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148932</xdr:rowOff>
    </xdr:from>
    <xdr:to>
      <xdr:col>15</xdr:col>
      <xdr:colOff>82550</xdr:colOff>
      <xdr:row>82</xdr:row>
      <xdr:rowOff>65768</xdr:rowOff>
    </xdr:to>
    <xdr:cxnSp macro="">
      <xdr:nvCxnSpPr>
        <xdr:cNvPr id="197" name="直線コネクタ 196"/>
        <xdr:cNvCxnSpPr/>
      </xdr:nvCxnSpPr>
      <xdr:spPr>
        <a:xfrm>
          <a:off x="2336800" y="14036382"/>
          <a:ext cx="889000" cy="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148932</xdr:rowOff>
    </xdr:from>
    <xdr:to>
      <xdr:col>11</xdr:col>
      <xdr:colOff>31750</xdr:colOff>
      <xdr:row>82</xdr:row>
      <xdr:rowOff>1679</xdr:rowOff>
    </xdr:to>
    <xdr:cxnSp macro="">
      <xdr:nvCxnSpPr>
        <xdr:cNvPr id="200" name="直線コネクタ 199"/>
        <xdr:cNvCxnSpPr/>
      </xdr:nvCxnSpPr>
      <xdr:spPr>
        <a:xfrm flipV="1">
          <a:off x="1447800" y="14036382"/>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132762</xdr:rowOff>
    </xdr:from>
    <xdr:to>
      <xdr:col>23</xdr:col>
      <xdr:colOff>184150</xdr:colOff>
      <xdr:row>82</xdr:row>
      <xdr:rowOff>62912</xdr:rowOff>
    </xdr:to>
    <xdr:sp macro="" textlink="">
      <xdr:nvSpPr>
        <xdr:cNvPr id="210" name="楕円 209"/>
        <xdr:cNvSpPr/>
      </xdr:nvSpPr>
      <xdr:spPr>
        <a:xfrm>
          <a:off x="4902200" y="140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149289</xdr:rowOff>
    </xdr:from>
    <xdr:ext cx="762000" cy="259045"/>
    <xdr:sp macro="" textlink="">
      <xdr:nvSpPr>
        <xdr:cNvPr id="211" name="人件費・物件費等の状況該当値テキスト"/>
        <xdr:cNvSpPr txBox="1"/>
      </xdr:nvSpPr>
      <xdr:spPr>
        <a:xfrm>
          <a:off x="5041900" y="1386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120929</xdr:rowOff>
    </xdr:from>
    <xdr:to>
      <xdr:col>19</xdr:col>
      <xdr:colOff>184150</xdr:colOff>
      <xdr:row>82</xdr:row>
      <xdr:rowOff>51079</xdr:rowOff>
    </xdr:to>
    <xdr:sp macro="" textlink="">
      <xdr:nvSpPr>
        <xdr:cNvPr id="212" name="楕円 211"/>
        <xdr:cNvSpPr/>
      </xdr:nvSpPr>
      <xdr:spPr>
        <a:xfrm>
          <a:off x="4064000" y="140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61256</xdr:rowOff>
    </xdr:from>
    <xdr:ext cx="736600" cy="259045"/>
    <xdr:sp macro="" textlink="">
      <xdr:nvSpPr>
        <xdr:cNvPr id="213" name="テキスト ボックス 212"/>
        <xdr:cNvSpPr txBox="1"/>
      </xdr:nvSpPr>
      <xdr:spPr>
        <a:xfrm>
          <a:off x="3733800" y="1377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14968</xdr:rowOff>
    </xdr:from>
    <xdr:to>
      <xdr:col>15</xdr:col>
      <xdr:colOff>133350</xdr:colOff>
      <xdr:row>82</xdr:row>
      <xdr:rowOff>116568</xdr:rowOff>
    </xdr:to>
    <xdr:sp macro="" textlink="">
      <xdr:nvSpPr>
        <xdr:cNvPr id="214" name="楕円 213"/>
        <xdr:cNvSpPr/>
      </xdr:nvSpPr>
      <xdr:spPr>
        <a:xfrm>
          <a:off x="3175000" y="140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126745</xdr:rowOff>
    </xdr:from>
    <xdr:ext cx="762000" cy="259045"/>
    <xdr:sp macro="" textlink="">
      <xdr:nvSpPr>
        <xdr:cNvPr id="215" name="テキスト ボックス 214"/>
        <xdr:cNvSpPr txBox="1"/>
      </xdr:nvSpPr>
      <xdr:spPr>
        <a:xfrm>
          <a:off x="2844800" y="138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98132</xdr:rowOff>
    </xdr:from>
    <xdr:to>
      <xdr:col>11</xdr:col>
      <xdr:colOff>82550</xdr:colOff>
      <xdr:row>82</xdr:row>
      <xdr:rowOff>28282</xdr:rowOff>
    </xdr:to>
    <xdr:sp macro="" textlink="">
      <xdr:nvSpPr>
        <xdr:cNvPr id="216" name="楕円 215"/>
        <xdr:cNvSpPr/>
      </xdr:nvSpPr>
      <xdr:spPr>
        <a:xfrm>
          <a:off x="2286000" y="139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38459</xdr:rowOff>
    </xdr:from>
    <xdr:ext cx="762000" cy="259045"/>
    <xdr:sp macro="" textlink="">
      <xdr:nvSpPr>
        <xdr:cNvPr id="217" name="テキスト ボックス 216"/>
        <xdr:cNvSpPr txBox="1"/>
      </xdr:nvSpPr>
      <xdr:spPr>
        <a:xfrm>
          <a:off x="1955800" y="1375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122329</xdr:rowOff>
    </xdr:from>
    <xdr:to>
      <xdr:col>7</xdr:col>
      <xdr:colOff>31750</xdr:colOff>
      <xdr:row>82</xdr:row>
      <xdr:rowOff>52479</xdr:rowOff>
    </xdr:to>
    <xdr:sp macro="" textlink="">
      <xdr:nvSpPr>
        <xdr:cNvPr id="218" name="楕円 217"/>
        <xdr:cNvSpPr/>
      </xdr:nvSpPr>
      <xdr:spPr>
        <a:xfrm>
          <a:off x="1397000" y="140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62656</xdr:rowOff>
    </xdr:from>
    <xdr:ext cx="762000" cy="259045"/>
    <xdr:sp macro="" textlink="">
      <xdr:nvSpPr>
        <xdr:cNvPr id="219" name="テキスト ボックス 218"/>
        <xdr:cNvSpPr txBox="1"/>
      </xdr:nvSpPr>
      <xdr:spPr>
        <a:xfrm>
          <a:off x="1066800" y="137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前年度と比較し大幅にポイントが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ているのは、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給料削減措置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類時団体平均を下回っており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適正な水準となるよう努めていく。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66221</xdr:rowOff>
    </xdr:to>
    <xdr:cxnSp macro="">
      <xdr:nvCxnSpPr>
        <xdr:cNvPr id="255" name="直線コネクタ 254"/>
        <xdr:cNvCxnSpPr/>
      </xdr:nvCxnSpPr>
      <xdr:spPr>
        <a:xfrm>
          <a:off x="16179800" y="14363700"/>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169636</xdr:rowOff>
    </xdr:to>
    <xdr:cxnSp macro="">
      <xdr:nvCxnSpPr>
        <xdr:cNvPr id="258" name="直線コネクタ 257"/>
        <xdr:cNvCxnSpPr/>
      </xdr:nvCxnSpPr>
      <xdr:spPr>
        <a:xfrm flipV="1">
          <a:off x="15290800" y="1436370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1" name="直線コネクタ 260"/>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4" name="直線コネクタ 263"/>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8" name="楕円 277"/>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9" name="テキスト ボックス 27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今後も人口減少等が見込まれるなか、職員数の適正化のさらなる推進が必要であり、定員管理計画に従い令和６年度までの５年間で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人の職員を削減することで人件費の圧縮に努める。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また、事務事業の見直しなどにより業務量の削減にも努め、市民サービスの低下につながらないように努める。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168456</xdr:rowOff>
    </xdr:to>
    <xdr:cxnSp macro="">
      <xdr:nvCxnSpPr>
        <xdr:cNvPr id="320" name="直線コネクタ 319"/>
        <xdr:cNvCxnSpPr/>
      </xdr:nvCxnSpPr>
      <xdr:spPr>
        <a:xfrm flipV="1">
          <a:off x="16179800" y="10410644"/>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168456</xdr:rowOff>
    </xdr:from>
    <xdr:to>
      <xdr:col>77</xdr:col>
      <xdr:colOff>44450</xdr:colOff>
      <xdr:row>61</xdr:row>
      <xdr:rowOff>19413</xdr:rowOff>
    </xdr:to>
    <xdr:cxnSp macro="">
      <xdr:nvCxnSpPr>
        <xdr:cNvPr id="323" name="直線コネクタ 322"/>
        <xdr:cNvCxnSpPr/>
      </xdr:nvCxnSpPr>
      <xdr:spPr>
        <a:xfrm flipV="1">
          <a:off x="15290800" y="1045545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151221</xdr:rowOff>
    </xdr:from>
    <xdr:to>
      <xdr:col>72</xdr:col>
      <xdr:colOff>203200</xdr:colOff>
      <xdr:row>61</xdr:row>
      <xdr:rowOff>19413</xdr:rowOff>
    </xdr:to>
    <xdr:cxnSp macro="">
      <xdr:nvCxnSpPr>
        <xdr:cNvPr id="326" name="直線コネクタ 325"/>
        <xdr:cNvCxnSpPr/>
      </xdr:nvCxnSpPr>
      <xdr:spPr>
        <a:xfrm>
          <a:off x="14401800" y="1043822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151221</xdr:rowOff>
    </xdr:to>
    <xdr:cxnSp macro="">
      <xdr:nvCxnSpPr>
        <xdr:cNvPr id="329" name="直線コネクタ 328"/>
        <xdr:cNvCxnSpPr/>
      </xdr:nvCxnSpPr>
      <xdr:spPr>
        <a:xfrm>
          <a:off x="13512800" y="104140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39" name="楕円 338"/>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0" name="定員管理の状況該当値テキスト"/>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117656</xdr:rowOff>
    </xdr:from>
    <xdr:to>
      <xdr:col>77</xdr:col>
      <xdr:colOff>95250</xdr:colOff>
      <xdr:row>61</xdr:row>
      <xdr:rowOff>47806</xdr:rowOff>
    </xdr:to>
    <xdr:sp macro="" textlink="">
      <xdr:nvSpPr>
        <xdr:cNvPr id="341" name="楕円 340"/>
        <xdr:cNvSpPr/>
      </xdr:nvSpPr>
      <xdr:spPr>
        <a:xfrm>
          <a:off x="16129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57983</xdr:rowOff>
    </xdr:from>
    <xdr:ext cx="736600" cy="259045"/>
    <xdr:sp macro="" textlink="">
      <xdr:nvSpPr>
        <xdr:cNvPr id="342" name="テキスト ボックス 341"/>
        <xdr:cNvSpPr txBox="1"/>
      </xdr:nvSpPr>
      <xdr:spPr>
        <a:xfrm>
          <a:off x="15798800" y="1017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3" name="楕円 342"/>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4" name="テキスト ボックス 343"/>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5" name="楕円 344"/>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46" name="テキスト ボックス 345"/>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47" name="楕円 346"/>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48" name="テキスト ボックス 347"/>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下水道事業で資本費平準化債の借入を行ったため一般会計からの繰入金が減少し実質公債費比率は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ポイント低下した。しかし、令和２年度以降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統合小学校建設にかかる地方債の元金償還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始まるため、実質公債費比率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は類時団体平均と比べ高い状態で推移する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計画的な投資と有利な財源の活用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に努め、将来の財政運営に支障を及ぼさないよう配慮していく。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82" name="直線コネクタ 381"/>
        <xdr:cNvCxnSpPr/>
      </xdr:nvCxnSpPr>
      <xdr:spPr>
        <a:xfrm flipV="1">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49530</xdr:rowOff>
    </xdr:to>
    <xdr:cxnSp macro="">
      <xdr:nvCxnSpPr>
        <xdr:cNvPr id="385" name="直線コネクタ 384"/>
        <xdr:cNvCxnSpPr/>
      </xdr:nvCxnSpPr>
      <xdr:spPr>
        <a:xfrm>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49530</xdr:rowOff>
    </xdr:to>
    <xdr:cxnSp macro="">
      <xdr:nvCxnSpPr>
        <xdr:cNvPr id="388" name="直線コネクタ 387"/>
        <xdr:cNvCxnSpPr/>
      </xdr:nvCxnSpPr>
      <xdr:spPr>
        <a:xfrm flipV="1">
          <a:off x="14401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65617</xdr:rowOff>
    </xdr:to>
    <xdr:cxnSp macro="">
      <xdr:nvCxnSpPr>
        <xdr:cNvPr id="391" name="直線コネクタ 390"/>
        <xdr:cNvCxnSpPr/>
      </xdr:nvCxnSpPr>
      <xdr:spPr>
        <a:xfrm flipV="1">
          <a:off x="13512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3" name="楕円 402"/>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4" name="テキスト ボックス 403"/>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5" name="楕円 404"/>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6" name="テキスト ボックス 405"/>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7" name="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8" name="テキスト ボックス 407"/>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年度から開始した小学校統廃合に伴う統合小学校建設事業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の終了により、地方債の新規発行額が減少し、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減となった。また、財政調整基金の積立てを行うなど、充当可能基金残高が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百万円の増となり、将来負担比率は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財政健全化計画に着実に取り組み</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基金残高の確保と将来に向けた計画的な投資に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15579</xdr:rowOff>
    </xdr:from>
    <xdr:to>
      <xdr:col>81</xdr:col>
      <xdr:colOff>44450</xdr:colOff>
      <xdr:row>19</xdr:row>
      <xdr:rowOff>127381</xdr:rowOff>
    </xdr:to>
    <xdr:cxnSp macro="">
      <xdr:nvCxnSpPr>
        <xdr:cNvPr id="444" name="直線コネクタ 443"/>
        <xdr:cNvCxnSpPr/>
      </xdr:nvCxnSpPr>
      <xdr:spPr>
        <a:xfrm flipV="1">
          <a:off x="16179800" y="3273129"/>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42926</xdr:rowOff>
    </xdr:from>
    <xdr:to>
      <xdr:col>77</xdr:col>
      <xdr:colOff>44450</xdr:colOff>
      <xdr:row>19</xdr:row>
      <xdr:rowOff>127381</xdr:rowOff>
    </xdr:to>
    <xdr:cxnSp macro="">
      <xdr:nvCxnSpPr>
        <xdr:cNvPr id="447" name="直線コネクタ 446"/>
        <xdr:cNvCxnSpPr/>
      </xdr:nvCxnSpPr>
      <xdr:spPr>
        <a:xfrm>
          <a:off x="15290800" y="330047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42926</xdr:rowOff>
    </xdr:to>
    <xdr:cxnSp macro="">
      <xdr:nvCxnSpPr>
        <xdr:cNvPr id="450" name="直線コネクタ 449"/>
        <xdr:cNvCxnSpPr/>
      </xdr:nvCxnSpPr>
      <xdr:spPr>
        <a:xfrm>
          <a:off x="14401800" y="32707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132334</xdr:rowOff>
    </xdr:from>
    <xdr:to>
      <xdr:col>68</xdr:col>
      <xdr:colOff>152400</xdr:colOff>
      <xdr:row>19</xdr:row>
      <xdr:rowOff>13165</xdr:rowOff>
    </xdr:to>
    <xdr:cxnSp macro="">
      <xdr:nvCxnSpPr>
        <xdr:cNvPr id="453" name="直線コネクタ 452"/>
        <xdr:cNvCxnSpPr/>
      </xdr:nvCxnSpPr>
      <xdr:spPr>
        <a:xfrm>
          <a:off x="13512800" y="321843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136229</xdr:rowOff>
    </xdr:from>
    <xdr:to>
      <xdr:col>81</xdr:col>
      <xdr:colOff>95250</xdr:colOff>
      <xdr:row>19</xdr:row>
      <xdr:rowOff>66379</xdr:rowOff>
    </xdr:to>
    <xdr:sp macro="" textlink="">
      <xdr:nvSpPr>
        <xdr:cNvPr id="463" name="楕円 462"/>
        <xdr:cNvSpPr/>
      </xdr:nvSpPr>
      <xdr:spPr>
        <a:xfrm>
          <a:off x="169672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108306</xdr:rowOff>
    </xdr:from>
    <xdr:ext cx="762000" cy="259045"/>
    <xdr:sp macro="" textlink="">
      <xdr:nvSpPr>
        <xdr:cNvPr id="464" name="将来負担の状況該当値テキスト"/>
        <xdr:cNvSpPr txBox="1"/>
      </xdr:nvSpPr>
      <xdr:spPr>
        <a:xfrm>
          <a:off x="17106900" y="319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76581</xdr:rowOff>
    </xdr:from>
    <xdr:to>
      <xdr:col>77</xdr:col>
      <xdr:colOff>95250</xdr:colOff>
      <xdr:row>20</xdr:row>
      <xdr:rowOff>6731</xdr:rowOff>
    </xdr:to>
    <xdr:sp macro="" textlink="">
      <xdr:nvSpPr>
        <xdr:cNvPr id="465" name="楕円 464"/>
        <xdr:cNvSpPr/>
      </xdr:nvSpPr>
      <xdr:spPr>
        <a:xfrm>
          <a:off x="16129000" y="3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162958</xdr:rowOff>
    </xdr:from>
    <xdr:ext cx="736600" cy="259045"/>
    <xdr:sp macro="" textlink="">
      <xdr:nvSpPr>
        <xdr:cNvPr id="466" name="テキスト ボックス 465"/>
        <xdr:cNvSpPr txBox="1"/>
      </xdr:nvSpPr>
      <xdr:spPr>
        <a:xfrm>
          <a:off x="15798800" y="342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163576</xdr:rowOff>
    </xdr:from>
    <xdr:to>
      <xdr:col>73</xdr:col>
      <xdr:colOff>44450</xdr:colOff>
      <xdr:row>19</xdr:row>
      <xdr:rowOff>93726</xdr:rowOff>
    </xdr:to>
    <xdr:sp macro="" textlink="">
      <xdr:nvSpPr>
        <xdr:cNvPr id="467" name="楕円 466"/>
        <xdr:cNvSpPr/>
      </xdr:nvSpPr>
      <xdr:spPr>
        <a:xfrm>
          <a:off x="15240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78503</xdr:rowOff>
    </xdr:from>
    <xdr:ext cx="762000" cy="259045"/>
    <xdr:sp macro="" textlink="">
      <xdr:nvSpPr>
        <xdr:cNvPr id="468" name="テキスト ボックス 467"/>
        <xdr:cNvSpPr txBox="1"/>
      </xdr:nvSpPr>
      <xdr:spPr>
        <a:xfrm>
          <a:off x="14909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133816</xdr:rowOff>
    </xdr:from>
    <xdr:to>
      <xdr:col>68</xdr:col>
      <xdr:colOff>203200</xdr:colOff>
      <xdr:row>19</xdr:row>
      <xdr:rowOff>63966</xdr:rowOff>
    </xdr:to>
    <xdr:sp macro="" textlink="">
      <xdr:nvSpPr>
        <xdr:cNvPr id="469" name="楕円 468"/>
        <xdr:cNvSpPr/>
      </xdr:nvSpPr>
      <xdr:spPr>
        <a:xfrm>
          <a:off x="14351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48742</xdr:rowOff>
    </xdr:from>
    <xdr:ext cx="762000" cy="259045"/>
    <xdr:sp macro="" textlink="">
      <xdr:nvSpPr>
        <xdr:cNvPr id="470" name="テキスト ボックス 469"/>
        <xdr:cNvSpPr txBox="1"/>
      </xdr:nvSpPr>
      <xdr:spPr>
        <a:xfrm>
          <a:off x="14020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81534</xdr:rowOff>
    </xdr:from>
    <xdr:to>
      <xdr:col>64</xdr:col>
      <xdr:colOff>152400</xdr:colOff>
      <xdr:row>19</xdr:row>
      <xdr:rowOff>11684</xdr:rowOff>
    </xdr:to>
    <xdr:sp macro="" textlink="">
      <xdr:nvSpPr>
        <xdr:cNvPr id="471" name="楕円 470"/>
        <xdr:cNvSpPr/>
      </xdr:nvSpPr>
      <xdr:spPr>
        <a:xfrm>
          <a:off x="13462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167911</xdr:rowOff>
    </xdr:from>
    <xdr:ext cx="762000" cy="259045"/>
    <xdr:sp macro="" textlink="">
      <xdr:nvSpPr>
        <xdr:cNvPr id="472" name="テキスト ボックス 471"/>
        <xdr:cNvSpPr txBox="1"/>
      </xdr:nvSpPr>
      <xdr:spPr>
        <a:xfrm>
          <a:off x="13131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類似団体平均を下回っているが、今後も住民サービスを低下させることのないよう、執務効率の向上に努めるとともに、人件費の抑制を図る。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85090</xdr:rowOff>
    </xdr:to>
    <xdr:cxnSp macro="">
      <xdr:nvCxnSpPr>
        <xdr:cNvPr id="66" name="直線コネクタ 65"/>
        <xdr:cNvCxnSpPr/>
      </xdr:nvCxnSpPr>
      <xdr:spPr>
        <a:xfrm>
          <a:off x="3987800" y="607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77470</xdr:rowOff>
    </xdr:to>
    <xdr:cxnSp macro="">
      <xdr:nvCxnSpPr>
        <xdr:cNvPr id="69" name="直線コネクタ 68"/>
        <xdr:cNvCxnSpPr/>
      </xdr:nvCxnSpPr>
      <xdr:spPr>
        <a:xfrm>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54610</xdr:rowOff>
    </xdr:to>
    <xdr:cxnSp macro="">
      <xdr:nvCxnSpPr>
        <xdr:cNvPr id="72" name="直線コネクタ 71"/>
        <xdr:cNvCxnSpPr/>
      </xdr:nvCxnSpPr>
      <xdr:spPr>
        <a:xfrm>
          <a:off x="2209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54610</xdr:rowOff>
    </xdr:to>
    <xdr:cxnSp macro="">
      <xdr:nvCxnSpPr>
        <xdr:cNvPr id="75" name="直線コネクタ 74"/>
        <xdr:cNvCxnSpPr/>
      </xdr:nvCxnSpPr>
      <xdr:spPr>
        <a:xfrm>
          <a:off x="1320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類似団体平均よりも高いのは、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保有する公共施設数が多く、その維持管理に係る費用が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要因と考えられる。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小学校統合による施設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管理費の減などにより、前年度と比べて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今後、公共施設再編方針に基づき、施設の維持管理費の節減に努める。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29029</xdr:rowOff>
    </xdr:to>
    <xdr:cxnSp macro="">
      <xdr:nvCxnSpPr>
        <xdr:cNvPr id="129" name="直線コネクタ 128"/>
        <xdr:cNvCxnSpPr/>
      </xdr:nvCxnSpPr>
      <xdr:spPr>
        <a:xfrm flipV="1">
          <a:off x="15671800" y="3082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83457</xdr:rowOff>
    </xdr:to>
    <xdr:cxnSp macro="">
      <xdr:nvCxnSpPr>
        <xdr:cNvPr id="132" name="直線コネクタ 131"/>
        <xdr:cNvCxnSpPr/>
      </xdr:nvCxnSpPr>
      <xdr:spPr>
        <a:xfrm flipV="1">
          <a:off x="14782800" y="3115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83457</xdr:rowOff>
    </xdr:to>
    <xdr:cxnSp macro="">
      <xdr:nvCxnSpPr>
        <xdr:cNvPr id="135" name="直線コネクタ 134"/>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127000</xdr:rowOff>
    </xdr:to>
    <xdr:cxnSp macro="">
      <xdr:nvCxnSpPr>
        <xdr:cNvPr id="138" name="直線コネクタ 137"/>
        <xdr:cNvCxnSpPr/>
      </xdr:nvCxnSpPr>
      <xdr:spPr>
        <a:xfrm flipV="1">
          <a:off x="13004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2" name="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ているが、これは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社会福祉基金を充当し、一般財源からの支出が減少したためである。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少子高齢化の進展により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扶助費の支出総額自体は増加傾向にある。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56</xdr:row>
      <xdr:rowOff>45357</xdr:rowOff>
    </xdr:to>
    <xdr:cxnSp macro="">
      <xdr:nvCxnSpPr>
        <xdr:cNvPr id="192" name="直線コネクタ 191"/>
        <xdr:cNvCxnSpPr/>
      </xdr:nvCxnSpPr>
      <xdr:spPr>
        <a:xfrm>
          <a:off x="3987800" y="93036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151493</xdr:rowOff>
    </xdr:to>
    <xdr:cxnSp macro="">
      <xdr:nvCxnSpPr>
        <xdr:cNvPr id="195" name="直線コネクタ 194"/>
        <xdr:cNvCxnSpPr/>
      </xdr:nvCxnSpPr>
      <xdr:spPr>
        <a:xfrm flipV="1">
          <a:off x="3098800" y="9303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151493</xdr:rowOff>
    </xdr:to>
    <xdr:cxnSp macro="">
      <xdr:nvCxnSpPr>
        <xdr:cNvPr id="198" name="直線コネクタ 197"/>
        <xdr:cNvCxnSpPr/>
      </xdr:nvCxnSpPr>
      <xdr:spPr>
        <a:xfrm>
          <a:off x="2209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37193</xdr:rowOff>
    </xdr:to>
    <xdr:cxnSp macro="">
      <xdr:nvCxnSpPr>
        <xdr:cNvPr id="201" name="直線コネクタ 200"/>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8" name="テキスト ボックス 217"/>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下水道事業の法適用公営企業会計移行により、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低下した。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、高齢化により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社会保障関係の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の増加が見込まれる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146594</xdr:rowOff>
    </xdr:to>
    <xdr:cxnSp macro="">
      <xdr:nvCxnSpPr>
        <xdr:cNvPr id="255" name="直線コネクタ 254"/>
        <xdr:cNvCxnSpPr/>
      </xdr:nvCxnSpPr>
      <xdr:spPr>
        <a:xfrm flipV="1">
          <a:off x="15671800" y="9659620"/>
          <a:ext cx="8382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146594</xdr:rowOff>
    </xdr:from>
    <xdr:to>
      <xdr:col>78</xdr:col>
      <xdr:colOff>69850</xdr:colOff>
      <xdr:row>59</xdr:row>
      <xdr:rowOff>79647</xdr:rowOff>
    </xdr:to>
    <xdr:cxnSp macro="">
      <xdr:nvCxnSpPr>
        <xdr:cNvPr id="258" name="直線コネクタ 257"/>
        <xdr:cNvCxnSpPr/>
      </xdr:nvCxnSpPr>
      <xdr:spPr>
        <a:xfrm flipV="1">
          <a:off x="14782800" y="100906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79647</xdr:rowOff>
    </xdr:from>
    <xdr:to>
      <xdr:col>73</xdr:col>
      <xdr:colOff>180975</xdr:colOff>
      <xdr:row>59</xdr:row>
      <xdr:rowOff>131899</xdr:rowOff>
    </xdr:to>
    <xdr:cxnSp macro="">
      <xdr:nvCxnSpPr>
        <xdr:cNvPr id="261" name="直線コネクタ 260"/>
        <xdr:cNvCxnSpPr/>
      </xdr:nvCxnSpPr>
      <xdr:spPr>
        <a:xfrm flipV="1">
          <a:off x="13893800" y="101951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131899</xdr:rowOff>
    </xdr:to>
    <xdr:cxnSp macro="">
      <xdr:nvCxnSpPr>
        <xdr:cNvPr id="264" name="直線コネクタ 263"/>
        <xdr:cNvCxnSpPr/>
      </xdr:nvCxnSpPr>
      <xdr:spPr>
        <a:xfrm>
          <a:off x="13004800" y="10005785"/>
          <a:ext cx="8890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95794</xdr:rowOff>
    </xdr:from>
    <xdr:to>
      <xdr:col>78</xdr:col>
      <xdr:colOff>120650</xdr:colOff>
      <xdr:row>59</xdr:row>
      <xdr:rowOff>25944</xdr:rowOff>
    </xdr:to>
    <xdr:sp macro="" textlink="">
      <xdr:nvSpPr>
        <xdr:cNvPr id="276" name="楕円 275"/>
        <xdr:cNvSpPr/>
      </xdr:nvSpPr>
      <xdr:spPr>
        <a:xfrm>
          <a:off x="15621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10721</xdr:rowOff>
    </xdr:from>
    <xdr:ext cx="736600" cy="259045"/>
    <xdr:sp macro="" textlink="">
      <xdr:nvSpPr>
        <xdr:cNvPr id="277" name="テキスト ボックス 276"/>
        <xdr:cNvSpPr txBox="1"/>
      </xdr:nvSpPr>
      <xdr:spPr>
        <a:xfrm>
          <a:off x="15290800" y="1012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28847</xdr:rowOff>
    </xdr:from>
    <xdr:to>
      <xdr:col>74</xdr:col>
      <xdr:colOff>31750</xdr:colOff>
      <xdr:row>59</xdr:row>
      <xdr:rowOff>130447</xdr:rowOff>
    </xdr:to>
    <xdr:sp macro="" textlink="">
      <xdr:nvSpPr>
        <xdr:cNvPr id="278" name="楕円 277"/>
        <xdr:cNvSpPr/>
      </xdr:nvSpPr>
      <xdr:spPr>
        <a:xfrm>
          <a:off x="1473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115224</xdr:rowOff>
    </xdr:from>
    <xdr:ext cx="762000" cy="259045"/>
    <xdr:sp macro="" textlink="">
      <xdr:nvSpPr>
        <xdr:cNvPr id="279" name="テキスト ボックス 278"/>
        <xdr:cNvSpPr txBox="1"/>
      </xdr:nvSpPr>
      <xdr:spPr>
        <a:xfrm>
          <a:off x="14401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81099</xdr:rowOff>
    </xdr:from>
    <xdr:to>
      <xdr:col>69</xdr:col>
      <xdr:colOff>142875</xdr:colOff>
      <xdr:row>60</xdr:row>
      <xdr:rowOff>11249</xdr:rowOff>
    </xdr:to>
    <xdr:sp macro="" textlink="">
      <xdr:nvSpPr>
        <xdr:cNvPr id="280" name="楕円 279"/>
        <xdr:cNvSpPr/>
      </xdr:nvSpPr>
      <xdr:spPr>
        <a:xfrm>
          <a:off x="138430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167476</xdr:rowOff>
    </xdr:from>
    <xdr:ext cx="762000" cy="259045"/>
    <xdr:sp macro="" textlink="">
      <xdr:nvSpPr>
        <xdr:cNvPr id="281" name="テキスト ボックス 280"/>
        <xdr:cNvSpPr txBox="1"/>
      </xdr:nvSpPr>
      <xdr:spPr>
        <a:xfrm>
          <a:off x="13512800" y="1028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下水道事業の法適用公営企業会計移行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補助費が大幅に増となり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今後も同水準で推移すると思われる。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37</xdr:row>
      <xdr:rowOff>83566</xdr:rowOff>
    </xdr:to>
    <xdr:cxnSp macro="">
      <xdr:nvCxnSpPr>
        <xdr:cNvPr id="313" name="直線コネクタ 312"/>
        <xdr:cNvCxnSpPr/>
      </xdr:nvCxnSpPr>
      <xdr:spPr>
        <a:xfrm>
          <a:off x="15671800" y="620776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16" name="直線コネクタ 315"/>
        <xdr:cNvCxnSpPr/>
      </xdr:nvCxnSpPr>
      <xdr:spPr>
        <a:xfrm flipV="1">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40132</xdr:rowOff>
    </xdr:to>
    <xdr:cxnSp macro="">
      <xdr:nvCxnSpPr>
        <xdr:cNvPr id="319" name="直線コネクタ 318"/>
        <xdr:cNvCxnSpPr/>
      </xdr:nvCxnSpPr>
      <xdr:spPr>
        <a:xfrm>
          <a:off x="13893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40132</xdr:rowOff>
    </xdr:to>
    <xdr:cxnSp macro="">
      <xdr:nvCxnSpPr>
        <xdr:cNvPr id="322" name="直線コネクタ 321"/>
        <xdr:cNvCxnSpPr/>
      </xdr:nvCxnSpPr>
      <xdr:spPr>
        <a:xfrm>
          <a:off x="13004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4" name="楕円 33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5" name="テキスト ボックス 33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6" name="楕円 33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7" name="テキスト ボックス 33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40" name="楕円 33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41" name="テキスト ボックス 34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単年度の元利償還金額は減少したものの、市税等の一般財源の減により、前年度に比べて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今後は小学校統廃合に伴う統合小学校建設に係る償還が増加すると考えられるため、新規の借入れを抑制することにより、地方債残高の縮減に努める。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144962</xdr:rowOff>
    </xdr:to>
    <xdr:cxnSp macro="">
      <xdr:nvCxnSpPr>
        <xdr:cNvPr id="376" name="直線コネクタ 375"/>
        <xdr:cNvCxnSpPr/>
      </xdr:nvCxnSpPr>
      <xdr:spPr>
        <a:xfrm>
          <a:off x="3987800" y="12997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79" name="直線コネクタ 378"/>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125367</xdr:rowOff>
    </xdr:from>
    <xdr:to>
      <xdr:col>15</xdr:col>
      <xdr:colOff>98425</xdr:colOff>
      <xdr:row>75</xdr:row>
      <xdr:rowOff>138430</xdr:rowOff>
    </xdr:to>
    <xdr:cxnSp macro="">
      <xdr:nvCxnSpPr>
        <xdr:cNvPr id="382" name="直線コネクタ 381"/>
        <xdr:cNvCxnSpPr/>
      </xdr:nvCxnSpPr>
      <xdr:spPr>
        <a:xfrm>
          <a:off x="2209800" y="12984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75</xdr:row>
      <xdr:rowOff>125367</xdr:rowOff>
    </xdr:to>
    <xdr:cxnSp macro="">
      <xdr:nvCxnSpPr>
        <xdr:cNvPr id="385" name="直線コネクタ 384"/>
        <xdr:cNvCxnSpPr/>
      </xdr:nvCxnSpPr>
      <xdr:spPr>
        <a:xfrm>
          <a:off x="1320800" y="12984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95" name="楕円 394"/>
        <xdr:cNvSpPr/>
      </xdr:nvSpPr>
      <xdr:spPr>
        <a:xfrm>
          <a:off x="4775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110689</xdr:rowOff>
    </xdr:from>
    <xdr:ext cx="762000" cy="259045"/>
    <xdr:sp macro="" textlink="">
      <xdr:nvSpPr>
        <xdr:cNvPr id="396" name="公債費該当値テキスト"/>
        <xdr:cNvSpPr txBox="1"/>
      </xdr:nvSpPr>
      <xdr:spPr>
        <a:xfrm>
          <a:off x="4914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7" name="楕円 39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8" name="テキスト ボックス 39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9" name="楕円 398"/>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400" name="テキスト ボックス 399"/>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401" name="楕円 400"/>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402" name="テキスト ボックス 401"/>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403" name="楕円 402"/>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404" name="テキスト ボックス 403"/>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その他に係る経常収支比率が類似団体平均を上回っているのは、下水道事業特別会計への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費が要因と思われる。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今後も引き続き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の見直し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による補助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費の削減を図るとともに、受益者負担の適正等に取り組み改善に努める。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30987</xdr:rowOff>
    </xdr:to>
    <xdr:cxnSp macro="">
      <xdr:nvCxnSpPr>
        <xdr:cNvPr id="435" name="直線コネクタ 434"/>
        <xdr:cNvCxnSpPr/>
      </xdr:nvCxnSpPr>
      <xdr:spPr>
        <a:xfrm>
          <a:off x="15671800" y="133995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19558</xdr:rowOff>
    </xdr:to>
    <xdr:cxnSp macro="">
      <xdr:nvCxnSpPr>
        <xdr:cNvPr id="438" name="直線コネクタ 437"/>
        <xdr:cNvCxnSpPr/>
      </xdr:nvCxnSpPr>
      <xdr:spPr>
        <a:xfrm flipV="1">
          <a:off x="14782800" y="133995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24130</xdr:rowOff>
    </xdr:to>
    <xdr:cxnSp macro="">
      <xdr:nvCxnSpPr>
        <xdr:cNvPr id="441" name="直線コネクタ 440"/>
        <xdr:cNvCxnSpPr/>
      </xdr:nvCxnSpPr>
      <xdr:spPr>
        <a:xfrm flipV="1">
          <a:off x="13893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79</xdr:row>
      <xdr:rowOff>24130</xdr:rowOff>
    </xdr:to>
    <xdr:cxnSp macro="">
      <xdr:nvCxnSpPr>
        <xdr:cNvPr id="444" name="直線コネクタ 443"/>
        <xdr:cNvCxnSpPr/>
      </xdr:nvCxnSpPr>
      <xdr:spPr>
        <a:xfrm>
          <a:off x="13004800" y="13289787"/>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4" name="楕円 453"/>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5"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6" name="楕円 455"/>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7" name="テキスト ボックス 456"/>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8" name="楕円 457"/>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9" name="テキスト ボックス 458"/>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60" name="楕円 459"/>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61" name="テキスト ボックス 460"/>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2" name="楕円 46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3" name="テキスト ボックス 462"/>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128905</xdr:rowOff>
    </xdr:from>
    <xdr:to>
      <xdr:col>29</xdr:col>
      <xdr:colOff>127000</xdr:colOff>
      <xdr:row>17</xdr:row>
      <xdr:rowOff>132971</xdr:rowOff>
    </xdr:to>
    <xdr:cxnSp macro="">
      <xdr:nvCxnSpPr>
        <xdr:cNvPr id="52" name="直線コネクタ 51"/>
        <xdr:cNvCxnSpPr/>
      </xdr:nvCxnSpPr>
      <xdr:spPr bwMode="auto">
        <a:xfrm flipV="1">
          <a:off x="5003800" y="3091180"/>
          <a:ext cx="6477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132971</xdr:rowOff>
    </xdr:from>
    <xdr:to>
      <xdr:col>26</xdr:col>
      <xdr:colOff>50800</xdr:colOff>
      <xdr:row>17</xdr:row>
      <xdr:rowOff>146866</xdr:rowOff>
    </xdr:to>
    <xdr:cxnSp macro="">
      <xdr:nvCxnSpPr>
        <xdr:cNvPr id="55" name="直線コネクタ 54"/>
        <xdr:cNvCxnSpPr/>
      </xdr:nvCxnSpPr>
      <xdr:spPr bwMode="auto">
        <a:xfrm flipV="1">
          <a:off x="4305300" y="3095246"/>
          <a:ext cx="698500" cy="1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146866</xdr:rowOff>
    </xdr:from>
    <xdr:to>
      <xdr:col>22</xdr:col>
      <xdr:colOff>114300</xdr:colOff>
      <xdr:row>17</xdr:row>
      <xdr:rowOff>156419</xdr:rowOff>
    </xdr:to>
    <xdr:cxnSp macro="">
      <xdr:nvCxnSpPr>
        <xdr:cNvPr id="58" name="直線コネクタ 57"/>
        <xdr:cNvCxnSpPr/>
      </xdr:nvCxnSpPr>
      <xdr:spPr bwMode="auto">
        <a:xfrm flipV="1">
          <a:off x="3606800" y="3109141"/>
          <a:ext cx="698500" cy="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145870</xdr:rowOff>
    </xdr:from>
    <xdr:to>
      <xdr:col>18</xdr:col>
      <xdr:colOff>177800</xdr:colOff>
      <xdr:row>17</xdr:row>
      <xdr:rowOff>156419</xdr:rowOff>
    </xdr:to>
    <xdr:cxnSp macro="">
      <xdr:nvCxnSpPr>
        <xdr:cNvPr id="61" name="直線コネクタ 60"/>
        <xdr:cNvCxnSpPr/>
      </xdr:nvCxnSpPr>
      <xdr:spPr bwMode="auto">
        <a:xfrm>
          <a:off x="2908300" y="3108145"/>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78105</xdr:rowOff>
    </xdr:from>
    <xdr:to>
      <xdr:col>29</xdr:col>
      <xdr:colOff>177800</xdr:colOff>
      <xdr:row>18</xdr:row>
      <xdr:rowOff>8255</xdr:rowOff>
    </xdr:to>
    <xdr:sp macro="" textlink="">
      <xdr:nvSpPr>
        <xdr:cNvPr id="71" name="楕円 70"/>
        <xdr:cNvSpPr/>
      </xdr:nvSpPr>
      <xdr:spPr bwMode="auto">
        <a:xfrm>
          <a:off x="56007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50182</xdr:rowOff>
    </xdr:from>
    <xdr:ext cx="762000" cy="259045"/>
    <xdr:sp macro="" textlink="">
      <xdr:nvSpPr>
        <xdr:cNvPr id="72" name="人口1人当たり決算額の推移該当値テキスト130"/>
        <xdr:cNvSpPr txBox="1"/>
      </xdr:nvSpPr>
      <xdr:spPr>
        <a:xfrm>
          <a:off x="57404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82171</xdr:rowOff>
    </xdr:from>
    <xdr:to>
      <xdr:col>26</xdr:col>
      <xdr:colOff>101600</xdr:colOff>
      <xdr:row>18</xdr:row>
      <xdr:rowOff>12321</xdr:rowOff>
    </xdr:to>
    <xdr:sp macro="" textlink="">
      <xdr:nvSpPr>
        <xdr:cNvPr id="73" name="楕円 72"/>
        <xdr:cNvSpPr/>
      </xdr:nvSpPr>
      <xdr:spPr bwMode="auto">
        <a:xfrm>
          <a:off x="49530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168548</xdr:rowOff>
    </xdr:from>
    <xdr:ext cx="736600" cy="259045"/>
    <xdr:sp macro="" textlink="">
      <xdr:nvSpPr>
        <xdr:cNvPr id="74" name="テキスト ボックス 73"/>
        <xdr:cNvSpPr txBox="1"/>
      </xdr:nvSpPr>
      <xdr:spPr>
        <a:xfrm>
          <a:off x="4622800" y="313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96066</xdr:rowOff>
    </xdr:from>
    <xdr:to>
      <xdr:col>22</xdr:col>
      <xdr:colOff>165100</xdr:colOff>
      <xdr:row>18</xdr:row>
      <xdr:rowOff>26216</xdr:rowOff>
    </xdr:to>
    <xdr:sp macro="" textlink="">
      <xdr:nvSpPr>
        <xdr:cNvPr id="75" name="楕円 74"/>
        <xdr:cNvSpPr/>
      </xdr:nvSpPr>
      <xdr:spPr bwMode="auto">
        <a:xfrm>
          <a:off x="4254500" y="305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10993</xdr:rowOff>
    </xdr:from>
    <xdr:ext cx="762000" cy="259045"/>
    <xdr:sp macro="" textlink="">
      <xdr:nvSpPr>
        <xdr:cNvPr id="76" name="テキスト ボックス 75"/>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105619</xdr:rowOff>
    </xdr:from>
    <xdr:to>
      <xdr:col>19</xdr:col>
      <xdr:colOff>38100</xdr:colOff>
      <xdr:row>18</xdr:row>
      <xdr:rowOff>35769</xdr:rowOff>
    </xdr:to>
    <xdr:sp macro="" textlink="">
      <xdr:nvSpPr>
        <xdr:cNvPr id="77" name="楕円 76"/>
        <xdr:cNvSpPr/>
      </xdr:nvSpPr>
      <xdr:spPr bwMode="auto">
        <a:xfrm>
          <a:off x="3556000" y="30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20546</xdr:rowOff>
    </xdr:from>
    <xdr:ext cx="762000" cy="259045"/>
    <xdr:sp macro="" textlink="">
      <xdr:nvSpPr>
        <xdr:cNvPr id="78" name="テキスト ボックス 77"/>
        <xdr:cNvSpPr txBox="1"/>
      </xdr:nvSpPr>
      <xdr:spPr>
        <a:xfrm>
          <a:off x="3225800" y="31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95070</xdr:rowOff>
    </xdr:from>
    <xdr:to>
      <xdr:col>15</xdr:col>
      <xdr:colOff>101600</xdr:colOff>
      <xdr:row>18</xdr:row>
      <xdr:rowOff>25220</xdr:rowOff>
    </xdr:to>
    <xdr:sp macro="" textlink="">
      <xdr:nvSpPr>
        <xdr:cNvPr id="79" name="楕円 78"/>
        <xdr:cNvSpPr/>
      </xdr:nvSpPr>
      <xdr:spPr bwMode="auto">
        <a:xfrm>
          <a:off x="2857500" y="305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9997</xdr:rowOff>
    </xdr:from>
    <xdr:ext cx="762000" cy="259045"/>
    <xdr:sp macro="" textlink="">
      <xdr:nvSpPr>
        <xdr:cNvPr id="80" name="テキスト ボックス 79"/>
        <xdr:cNvSpPr txBox="1"/>
      </xdr:nvSpPr>
      <xdr:spPr>
        <a:xfrm>
          <a:off x="2527300" y="31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106655</xdr:rowOff>
    </xdr:from>
    <xdr:to>
      <xdr:col>29</xdr:col>
      <xdr:colOff>127000</xdr:colOff>
      <xdr:row>35</xdr:row>
      <xdr:rowOff>156914</xdr:rowOff>
    </xdr:to>
    <xdr:cxnSp macro="">
      <xdr:nvCxnSpPr>
        <xdr:cNvPr id="116" name="直線コネクタ 115"/>
        <xdr:cNvCxnSpPr/>
      </xdr:nvCxnSpPr>
      <xdr:spPr bwMode="auto">
        <a:xfrm>
          <a:off x="5003800" y="6717005"/>
          <a:ext cx="6477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97510</xdr:rowOff>
    </xdr:from>
    <xdr:to>
      <xdr:col>26</xdr:col>
      <xdr:colOff>50800</xdr:colOff>
      <xdr:row>35</xdr:row>
      <xdr:rowOff>106655</xdr:rowOff>
    </xdr:to>
    <xdr:cxnSp macro="">
      <xdr:nvCxnSpPr>
        <xdr:cNvPr id="119" name="直線コネクタ 118"/>
        <xdr:cNvCxnSpPr/>
      </xdr:nvCxnSpPr>
      <xdr:spPr bwMode="auto">
        <a:xfrm>
          <a:off x="4305300" y="6707860"/>
          <a:ext cx="698500" cy="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85134</xdr:rowOff>
    </xdr:from>
    <xdr:to>
      <xdr:col>22</xdr:col>
      <xdr:colOff>114300</xdr:colOff>
      <xdr:row>35</xdr:row>
      <xdr:rowOff>97510</xdr:rowOff>
    </xdr:to>
    <xdr:cxnSp macro="">
      <xdr:nvCxnSpPr>
        <xdr:cNvPr id="122" name="直線コネクタ 121"/>
        <xdr:cNvCxnSpPr/>
      </xdr:nvCxnSpPr>
      <xdr:spPr bwMode="auto">
        <a:xfrm>
          <a:off x="3606800" y="6695484"/>
          <a:ext cx="698500" cy="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85134</xdr:rowOff>
    </xdr:from>
    <xdr:to>
      <xdr:col>18</xdr:col>
      <xdr:colOff>177800</xdr:colOff>
      <xdr:row>35</xdr:row>
      <xdr:rowOff>149141</xdr:rowOff>
    </xdr:to>
    <xdr:cxnSp macro="">
      <xdr:nvCxnSpPr>
        <xdr:cNvPr id="125" name="直線コネクタ 124"/>
        <xdr:cNvCxnSpPr/>
      </xdr:nvCxnSpPr>
      <xdr:spPr bwMode="auto">
        <a:xfrm flipV="1">
          <a:off x="2908300" y="6695484"/>
          <a:ext cx="698500" cy="6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106114</xdr:rowOff>
    </xdr:from>
    <xdr:to>
      <xdr:col>29</xdr:col>
      <xdr:colOff>177800</xdr:colOff>
      <xdr:row>35</xdr:row>
      <xdr:rowOff>207714</xdr:rowOff>
    </xdr:to>
    <xdr:sp macro="" textlink="">
      <xdr:nvSpPr>
        <xdr:cNvPr id="135" name="楕円 134"/>
        <xdr:cNvSpPr/>
      </xdr:nvSpPr>
      <xdr:spPr bwMode="auto">
        <a:xfrm>
          <a:off x="5600700" y="671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294091</xdr:rowOff>
    </xdr:from>
    <xdr:ext cx="762000" cy="259045"/>
    <xdr:sp macro="" textlink="">
      <xdr:nvSpPr>
        <xdr:cNvPr id="136" name="人口1人当たり決算額の推移該当値テキスト445"/>
        <xdr:cNvSpPr txBox="1"/>
      </xdr:nvSpPr>
      <xdr:spPr>
        <a:xfrm>
          <a:off x="5740400" y="65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55855</xdr:rowOff>
    </xdr:from>
    <xdr:to>
      <xdr:col>26</xdr:col>
      <xdr:colOff>101600</xdr:colOff>
      <xdr:row>35</xdr:row>
      <xdr:rowOff>157455</xdr:rowOff>
    </xdr:to>
    <xdr:sp macro="" textlink="">
      <xdr:nvSpPr>
        <xdr:cNvPr id="137" name="楕円 136"/>
        <xdr:cNvSpPr/>
      </xdr:nvSpPr>
      <xdr:spPr bwMode="auto">
        <a:xfrm>
          <a:off x="49530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167632</xdr:rowOff>
    </xdr:from>
    <xdr:ext cx="736600" cy="259045"/>
    <xdr:sp macro="" textlink="">
      <xdr:nvSpPr>
        <xdr:cNvPr id="138" name="テキスト ボックス 137"/>
        <xdr:cNvSpPr txBox="1"/>
      </xdr:nvSpPr>
      <xdr:spPr>
        <a:xfrm>
          <a:off x="4622800" y="64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46710</xdr:rowOff>
    </xdr:from>
    <xdr:to>
      <xdr:col>22</xdr:col>
      <xdr:colOff>165100</xdr:colOff>
      <xdr:row>35</xdr:row>
      <xdr:rowOff>148310</xdr:rowOff>
    </xdr:to>
    <xdr:sp macro="" textlink="">
      <xdr:nvSpPr>
        <xdr:cNvPr id="139" name="楕円 138"/>
        <xdr:cNvSpPr/>
      </xdr:nvSpPr>
      <xdr:spPr bwMode="auto">
        <a:xfrm>
          <a:off x="4254500" y="665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158488</xdr:rowOff>
    </xdr:from>
    <xdr:ext cx="762000" cy="259045"/>
    <xdr:sp macro="" textlink="">
      <xdr:nvSpPr>
        <xdr:cNvPr id="140" name="テキスト ボックス 139"/>
        <xdr:cNvSpPr txBox="1"/>
      </xdr:nvSpPr>
      <xdr:spPr>
        <a:xfrm>
          <a:off x="3924300" y="64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34334</xdr:rowOff>
    </xdr:from>
    <xdr:to>
      <xdr:col>19</xdr:col>
      <xdr:colOff>38100</xdr:colOff>
      <xdr:row>35</xdr:row>
      <xdr:rowOff>135934</xdr:rowOff>
    </xdr:to>
    <xdr:sp macro="" textlink="">
      <xdr:nvSpPr>
        <xdr:cNvPr id="141" name="楕円 140"/>
        <xdr:cNvSpPr/>
      </xdr:nvSpPr>
      <xdr:spPr bwMode="auto">
        <a:xfrm>
          <a:off x="3556000" y="664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146111</xdr:rowOff>
    </xdr:from>
    <xdr:ext cx="762000" cy="259045"/>
    <xdr:sp macro="" textlink="">
      <xdr:nvSpPr>
        <xdr:cNvPr id="142" name="テキスト ボックス 141"/>
        <xdr:cNvSpPr txBox="1"/>
      </xdr:nvSpPr>
      <xdr:spPr>
        <a:xfrm>
          <a:off x="3225800" y="641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98341</xdr:rowOff>
    </xdr:from>
    <xdr:to>
      <xdr:col>15</xdr:col>
      <xdr:colOff>101600</xdr:colOff>
      <xdr:row>35</xdr:row>
      <xdr:rowOff>199941</xdr:rowOff>
    </xdr:to>
    <xdr:sp macro="" textlink="">
      <xdr:nvSpPr>
        <xdr:cNvPr id="143" name="楕円 142"/>
        <xdr:cNvSpPr/>
      </xdr:nvSpPr>
      <xdr:spPr bwMode="auto">
        <a:xfrm>
          <a:off x="2857500" y="670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210118</xdr:rowOff>
    </xdr:from>
    <xdr:ext cx="762000" cy="259045"/>
    <xdr:sp macro="" textlink="">
      <xdr:nvSpPr>
        <xdr:cNvPr id="144" name="テキスト ボックス 143"/>
        <xdr:cNvSpPr txBox="1"/>
      </xdr:nvSpPr>
      <xdr:spPr>
        <a:xfrm>
          <a:off x="2527300" y="64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4731</xdr:rowOff>
    </xdr:from>
    <xdr:to>
      <xdr:col>24</xdr:col>
      <xdr:colOff>63500</xdr:colOff>
      <xdr:row>37</xdr:row>
      <xdr:rowOff>11684</xdr:rowOff>
    </xdr:to>
    <xdr:cxnSp macro="">
      <xdr:nvCxnSpPr>
        <xdr:cNvPr id="61" name="直線コネクタ 60"/>
        <xdr:cNvCxnSpPr/>
      </xdr:nvCxnSpPr>
      <xdr:spPr>
        <a:xfrm flipV="1">
          <a:off x="3797300" y="6348381"/>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xdr:rowOff>
    </xdr:from>
    <xdr:to>
      <xdr:col>19</xdr:col>
      <xdr:colOff>177800</xdr:colOff>
      <xdr:row>37</xdr:row>
      <xdr:rowOff>17532</xdr:rowOff>
    </xdr:to>
    <xdr:cxnSp macro="">
      <xdr:nvCxnSpPr>
        <xdr:cNvPr id="64" name="直線コネクタ 63"/>
        <xdr:cNvCxnSpPr/>
      </xdr:nvCxnSpPr>
      <xdr:spPr>
        <a:xfrm flipV="1">
          <a:off x="2908300" y="6355334"/>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17532</xdr:rowOff>
    </xdr:from>
    <xdr:to>
      <xdr:col>15</xdr:col>
      <xdr:colOff>50800</xdr:colOff>
      <xdr:row>37</xdr:row>
      <xdr:rowOff>49746</xdr:rowOff>
    </xdr:to>
    <xdr:cxnSp macro="">
      <xdr:nvCxnSpPr>
        <xdr:cNvPr id="67" name="直線コネクタ 66"/>
        <xdr:cNvCxnSpPr/>
      </xdr:nvCxnSpPr>
      <xdr:spPr>
        <a:xfrm flipV="1">
          <a:off x="2019300" y="63611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45879</xdr:rowOff>
    </xdr:from>
    <xdr:to>
      <xdr:col>10</xdr:col>
      <xdr:colOff>114300</xdr:colOff>
      <xdr:row>37</xdr:row>
      <xdr:rowOff>49746</xdr:rowOff>
    </xdr:to>
    <xdr:cxnSp macro="">
      <xdr:nvCxnSpPr>
        <xdr:cNvPr id="70" name="直線コネクタ 69"/>
        <xdr:cNvCxnSpPr/>
      </xdr:nvCxnSpPr>
      <xdr:spPr>
        <a:xfrm>
          <a:off x="1130300" y="638952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125381</xdr:rowOff>
    </xdr:from>
    <xdr:to>
      <xdr:col>24</xdr:col>
      <xdr:colOff>114300</xdr:colOff>
      <xdr:row>37</xdr:row>
      <xdr:rowOff>55531</xdr:rowOff>
    </xdr:to>
    <xdr:sp macro="" textlink="">
      <xdr:nvSpPr>
        <xdr:cNvPr id="80" name="楕円 79"/>
        <xdr:cNvSpPr/>
      </xdr:nvSpPr>
      <xdr:spPr>
        <a:xfrm>
          <a:off x="45847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103808</xdr:rowOff>
    </xdr:from>
    <xdr:ext cx="534377" cy="259045"/>
    <xdr:sp macro="" textlink="">
      <xdr:nvSpPr>
        <xdr:cNvPr id="81" name="人件費該当値テキスト"/>
        <xdr:cNvSpPr txBox="1"/>
      </xdr:nvSpPr>
      <xdr:spPr>
        <a:xfrm>
          <a:off x="4686300" y="6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132334</xdr:rowOff>
    </xdr:from>
    <xdr:to>
      <xdr:col>20</xdr:col>
      <xdr:colOff>38100</xdr:colOff>
      <xdr:row>37</xdr:row>
      <xdr:rowOff>62484</xdr:rowOff>
    </xdr:to>
    <xdr:sp macro="" textlink="">
      <xdr:nvSpPr>
        <xdr:cNvPr id="82" name="楕円 81"/>
        <xdr:cNvSpPr/>
      </xdr:nvSpPr>
      <xdr:spPr>
        <a:xfrm>
          <a:off x="3746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53611</xdr:rowOff>
    </xdr:from>
    <xdr:ext cx="534377" cy="259045"/>
    <xdr:sp macro="" textlink="">
      <xdr:nvSpPr>
        <xdr:cNvPr id="83" name="テキスト ボックス 82"/>
        <xdr:cNvSpPr txBox="1"/>
      </xdr:nvSpPr>
      <xdr:spPr>
        <a:xfrm>
          <a:off x="3530111" y="63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138182</xdr:rowOff>
    </xdr:from>
    <xdr:to>
      <xdr:col>15</xdr:col>
      <xdr:colOff>101600</xdr:colOff>
      <xdr:row>37</xdr:row>
      <xdr:rowOff>68332</xdr:rowOff>
    </xdr:to>
    <xdr:sp macro="" textlink="">
      <xdr:nvSpPr>
        <xdr:cNvPr id="84" name="楕円 83"/>
        <xdr:cNvSpPr/>
      </xdr:nvSpPr>
      <xdr:spPr>
        <a:xfrm>
          <a:off x="2857500" y="63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59459</xdr:rowOff>
    </xdr:from>
    <xdr:ext cx="534377" cy="259045"/>
    <xdr:sp macro="" textlink="">
      <xdr:nvSpPr>
        <xdr:cNvPr id="85" name="テキスト ボックス 84"/>
        <xdr:cNvSpPr txBox="1"/>
      </xdr:nvSpPr>
      <xdr:spPr>
        <a:xfrm>
          <a:off x="2641111" y="64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170396</xdr:rowOff>
    </xdr:from>
    <xdr:to>
      <xdr:col>10</xdr:col>
      <xdr:colOff>165100</xdr:colOff>
      <xdr:row>37</xdr:row>
      <xdr:rowOff>100546</xdr:rowOff>
    </xdr:to>
    <xdr:sp macro="" textlink="">
      <xdr:nvSpPr>
        <xdr:cNvPr id="86" name="楕円 85"/>
        <xdr:cNvSpPr/>
      </xdr:nvSpPr>
      <xdr:spPr>
        <a:xfrm>
          <a:off x="1968500" y="6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91673</xdr:rowOff>
    </xdr:from>
    <xdr:ext cx="534377" cy="259045"/>
    <xdr:sp macro="" textlink="">
      <xdr:nvSpPr>
        <xdr:cNvPr id="87" name="テキスト ボックス 86"/>
        <xdr:cNvSpPr txBox="1"/>
      </xdr:nvSpPr>
      <xdr:spPr>
        <a:xfrm>
          <a:off x="1752111" y="6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166529</xdr:rowOff>
    </xdr:from>
    <xdr:to>
      <xdr:col>6</xdr:col>
      <xdr:colOff>38100</xdr:colOff>
      <xdr:row>37</xdr:row>
      <xdr:rowOff>96679</xdr:rowOff>
    </xdr:to>
    <xdr:sp macro="" textlink="">
      <xdr:nvSpPr>
        <xdr:cNvPr id="88" name="楕円 87"/>
        <xdr:cNvSpPr/>
      </xdr:nvSpPr>
      <xdr:spPr>
        <a:xfrm>
          <a:off x="10795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87806</xdr:rowOff>
    </xdr:from>
    <xdr:ext cx="534377" cy="259045"/>
    <xdr:sp macro="" textlink="">
      <xdr:nvSpPr>
        <xdr:cNvPr id="89" name="テキスト ボックス 88"/>
        <xdr:cNvSpPr txBox="1"/>
      </xdr:nvSpPr>
      <xdr:spPr>
        <a:xfrm>
          <a:off x="863111" y="64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86480</xdr:rowOff>
    </xdr:from>
    <xdr:to>
      <xdr:col>24</xdr:col>
      <xdr:colOff>63500</xdr:colOff>
      <xdr:row>57</xdr:row>
      <xdr:rowOff>110570</xdr:rowOff>
    </xdr:to>
    <xdr:cxnSp macro="">
      <xdr:nvCxnSpPr>
        <xdr:cNvPr id="121" name="直線コネクタ 120"/>
        <xdr:cNvCxnSpPr/>
      </xdr:nvCxnSpPr>
      <xdr:spPr>
        <a:xfrm flipV="1">
          <a:off x="3797300" y="9859130"/>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99575</xdr:rowOff>
    </xdr:from>
    <xdr:to>
      <xdr:col>19</xdr:col>
      <xdr:colOff>177800</xdr:colOff>
      <xdr:row>57</xdr:row>
      <xdr:rowOff>110570</xdr:rowOff>
    </xdr:to>
    <xdr:cxnSp macro="">
      <xdr:nvCxnSpPr>
        <xdr:cNvPr id="124" name="直線コネクタ 123"/>
        <xdr:cNvCxnSpPr/>
      </xdr:nvCxnSpPr>
      <xdr:spPr>
        <a:xfrm>
          <a:off x="2908300" y="987222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99575</xdr:rowOff>
    </xdr:from>
    <xdr:to>
      <xdr:col>15</xdr:col>
      <xdr:colOff>50800</xdr:colOff>
      <xdr:row>57</xdr:row>
      <xdr:rowOff>120748</xdr:rowOff>
    </xdr:to>
    <xdr:cxnSp macro="">
      <xdr:nvCxnSpPr>
        <xdr:cNvPr id="127" name="直線コネクタ 126"/>
        <xdr:cNvCxnSpPr/>
      </xdr:nvCxnSpPr>
      <xdr:spPr>
        <a:xfrm flipV="1">
          <a:off x="2019300" y="9872225"/>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91215</xdr:rowOff>
    </xdr:from>
    <xdr:to>
      <xdr:col>10</xdr:col>
      <xdr:colOff>114300</xdr:colOff>
      <xdr:row>57</xdr:row>
      <xdr:rowOff>120748</xdr:rowOff>
    </xdr:to>
    <xdr:cxnSp macro="">
      <xdr:nvCxnSpPr>
        <xdr:cNvPr id="130" name="直線コネクタ 129"/>
        <xdr:cNvCxnSpPr/>
      </xdr:nvCxnSpPr>
      <xdr:spPr>
        <a:xfrm>
          <a:off x="1130300" y="9863865"/>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35680</xdr:rowOff>
    </xdr:from>
    <xdr:to>
      <xdr:col>24</xdr:col>
      <xdr:colOff>114300</xdr:colOff>
      <xdr:row>57</xdr:row>
      <xdr:rowOff>137280</xdr:rowOff>
    </xdr:to>
    <xdr:sp macro="" textlink="">
      <xdr:nvSpPr>
        <xdr:cNvPr id="140" name="楕円 139"/>
        <xdr:cNvSpPr/>
      </xdr:nvSpPr>
      <xdr:spPr>
        <a:xfrm>
          <a:off x="4584700" y="98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14107</xdr:rowOff>
    </xdr:from>
    <xdr:ext cx="534377" cy="259045"/>
    <xdr:sp macro="" textlink="">
      <xdr:nvSpPr>
        <xdr:cNvPr id="141" name="物件費該当値テキスト"/>
        <xdr:cNvSpPr txBox="1"/>
      </xdr:nvSpPr>
      <xdr:spPr>
        <a:xfrm>
          <a:off x="4686300" y="97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59770</xdr:rowOff>
    </xdr:from>
    <xdr:to>
      <xdr:col>20</xdr:col>
      <xdr:colOff>38100</xdr:colOff>
      <xdr:row>57</xdr:row>
      <xdr:rowOff>161370</xdr:rowOff>
    </xdr:to>
    <xdr:sp macro="" textlink="">
      <xdr:nvSpPr>
        <xdr:cNvPr id="142" name="楕円 141"/>
        <xdr:cNvSpPr/>
      </xdr:nvSpPr>
      <xdr:spPr>
        <a:xfrm>
          <a:off x="3746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152497</xdr:rowOff>
    </xdr:from>
    <xdr:ext cx="534377" cy="259045"/>
    <xdr:sp macro="" textlink="">
      <xdr:nvSpPr>
        <xdr:cNvPr id="143" name="テキスト ボックス 142"/>
        <xdr:cNvSpPr txBox="1"/>
      </xdr:nvSpPr>
      <xdr:spPr>
        <a:xfrm>
          <a:off x="3530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48775</xdr:rowOff>
    </xdr:from>
    <xdr:to>
      <xdr:col>15</xdr:col>
      <xdr:colOff>101600</xdr:colOff>
      <xdr:row>57</xdr:row>
      <xdr:rowOff>150375</xdr:rowOff>
    </xdr:to>
    <xdr:sp macro="" textlink="">
      <xdr:nvSpPr>
        <xdr:cNvPr id="144" name="楕円 143"/>
        <xdr:cNvSpPr/>
      </xdr:nvSpPr>
      <xdr:spPr>
        <a:xfrm>
          <a:off x="2857500" y="98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141502</xdr:rowOff>
    </xdr:from>
    <xdr:ext cx="534377" cy="259045"/>
    <xdr:sp macro="" textlink="">
      <xdr:nvSpPr>
        <xdr:cNvPr id="145" name="テキスト ボックス 144"/>
        <xdr:cNvSpPr txBox="1"/>
      </xdr:nvSpPr>
      <xdr:spPr>
        <a:xfrm>
          <a:off x="2641111" y="99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69948</xdr:rowOff>
    </xdr:from>
    <xdr:to>
      <xdr:col>10</xdr:col>
      <xdr:colOff>165100</xdr:colOff>
      <xdr:row>58</xdr:row>
      <xdr:rowOff>98</xdr:rowOff>
    </xdr:to>
    <xdr:sp macro="" textlink="">
      <xdr:nvSpPr>
        <xdr:cNvPr id="146" name="楕円 145"/>
        <xdr:cNvSpPr/>
      </xdr:nvSpPr>
      <xdr:spPr>
        <a:xfrm>
          <a:off x="1968500" y="9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162675</xdr:rowOff>
    </xdr:from>
    <xdr:ext cx="534377" cy="259045"/>
    <xdr:sp macro="" textlink="">
      <xdr:nvSpPr>
        <xdr:cNvPr id="147" name="テキスト ボックス 146"/>
        <xdr:cNvSpPr txBox="1"/>
      </xdr:nvSpPr>
      <xdr:spPr>
        <a:xfrm>
          <a:off x="1752111" y="9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40415</xdr:rowOff>
    </xdr:from>
    <xdr:to>
      <xdr:col>6</xdr:col>
      <xdr:colOff>38100</xdr:colOff>
      <xdr:row>57</xdr:row>
      <xdr:rowOff>142015</xdr:rowOff>
    </xdr:to>
    <xdr:sp macro="" textlink="">
      <xdr:nvSpPr>
        <xdr:cNvPr id="148" name="楕円 147"/>
        <xdr:cNvSpPr/>
      </xdr:nvSpPr>
      <xdr:spPr>
        <a:xfrm>
          <a:off x="1079500" y="98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133142</xdr:rowOff>
    </xdr:from>
    <xdr:ext cx="534377" cy="259045"/>
    <xdr:sp macro="" textlink="">
      <xdr:nvSpPr>
        <xdr:cNvPr id="149" name="テキスト ボックス 148"/>
        <xdr:cNvSpPr txBox="1"/>
      </xdr:nvSpPr>
      <xdr:spPr>
        <a:xfrm>
          <a:off x="863111" y="99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41211</xdr:rowOff>
    </xdr:from>
    <xdr:to>
      <xdr:col>24</xdr:col>
      <xdr:colOff>63500</xdr:colOff>
      <xdr:row>78</xdr:row>
      <xdr:rowOff>75921</xdr:rowOff>
    </xdr:to>
    <xdr:cxnSp macro="">
      <xdr:nvCxnSpPr>
        <xdr:cNvPr id="178" name="直線コネクタ 177"/>
        <xdr:cNvCxnSpPr/>
      </xdr:nvCxnSpPr>
      <xdr:spPr>
        <a:xfrm>
          <a:off x="3797300" y="13414311"/>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119887</xdr:rowOff>
    </xdr:from>
    <xdr:to>
      <xdr:col>19</xdr:col>
      <xdr:colOff>177800</xdr:colOff>
      <xdr:row>78</xdr:row>
      <xdr:rowOff>41211</xdr:rowOff>
    </xdr:to>
    <xdr:cxnSp macro="">
      <xdr:nvCxnSpPr>
        <xdr:cNvPr id="181" name="直線コネクタ 180"/>
        <xdr:cNvCxnSpPr/>
      </xdr:nvCxnSpPr>
      <xdr:spPr>
        <a:xfrm>
          <a:off x="2908300" y="13150087"/>
          <a:ext cx="889000" cy="26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119887</xdr:rowOff>
    </xdr:from>
    <xdr:to>
      <xdr:col>15</xdr:col>
      <xdr:colOff>50800</xdr:colOff>
      <xdr:row>77</xdr:row>
      <xdr:rowOff>148158</xdr:rowOff>
    </xdr:to>
    <xdr:cxnSp macro="">
      <xdr:nvCxnSpPr>
        <xdr:cNvPr id="184" name="直線コネクタ 183"/>
        <xdr:cNvCxnSpPr/>
      </xdr:nvCxnSpPr>
      <xdr:spPr>
        <a:xfrm flipV="1">
          <a:off x="2019300" y="13150087"/>
          <a:ext cx="889000" cy="1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148158</xdr:rowOff>
    </xdr:from>
    <xdr:to>
      <xdr:col>10</xdr:col>
      <xdr:colOff>114300</xdr:colOff>
      <xdr:row>77</xdr:row>
      <xdr:rowOff>157265</xdr:rowOff>
    </xdr:to>
    <xdr:cxnSp macro="">
      <xdr:nvCxnSpPr>
        <xdr:cNvPr id="187" name="直線コネクタ 186"/>
        <xdr:cNvCxnSpPr/>
      </xdr:nvCxnSpPr>
      <xdr:spPr>
        <a:xfrm flipV="1">
          <a:off x="1130300" y="13349808"/>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25121</xdr:rowOff>
    </xdr:from>
    <xdr:to>
      <xdr:col>24</xdr:col>
      <xdr:colOff>114300</xdr:colOff>
      <xdr:row>78</xdr:row>
      <xdr:rowOff>126721</xdr:rowOff>
    </xdr:to>
    <xdr:sp macro="" textlink="">
      <xdr:nvSpPr>
        <xdr:cNvPr id="197" name="楕円 196"/>
        <xdr:cNvSpPr/>
      </xdr:nvSpPr>
      <xdr:spPr>
        <a:xfrm>
          <a:off x="45847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120896</xdr:rowOff>
    </xdr:from>
    <xdr:ext cx="469744" cy="259045"/>
    <xdr:sp macro="" textlink="">
      <xdr:nvSpPr>
        <xdr:cNvPr id="198" name="維持補修費該当値テキスト"/>
        <xdr:cNvSpPr txBox="1"/>
      </xdr:nvSpPr>
      <xdr:spPr>
        <a:xfrm>
          <a:off x="4686300" y="1332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161861</xdr:rowOff>
    </xdr:from>
    <xdr:to>
      <xdr:col>20</xdr:col>
      <xdr:colOff>38100</xdr:colOff>
      <xdr:row>78</xdr:row>
      <xdr:rowOff>92011</xdr:rowOff>
    </xdr:to>
    <xdr:sp macro="" textlink="">
      <xdr:nvSpPr>
        <xdr:cNvPr id="199" name="楕円 198"/>
        <xdr:cNvSpPr/>
      </xdr:nvSpPr>
      <xdr:spPr>
        <a:xfrm>
          <a:off x="3746500" y="133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83138</xdr:rowOff>
    </xdr:from>
    <xdr:ext cx="469744" cy="259045"/>
    <xdr:sp macro="" textlink="">
      <xdr:nvSpPr>
        <xdr:cNvPr id="200" name="テキスト ボックス 199"/>
        <xdr:cNvSpPr txBox="1"/>
      </xdr:nvSpPr>
      <xdr:spPr>
        <a:xfrm>
          <a:off x="3562428" y="1345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69087</xdr:rowOff>
    </xdr:from>
    <xdr:to>
      <xdr:col>15</xdr:col>
      <xdr:colOff>101600</xdr:colOff>
      <xdr:row>76</xdr:row>
      <xdr:rowOff>170687</xdr:rowOff>
    </xdr:to>
    <xdr:sp macro="" textlink="">
      <xdr:nvSpPr>
        <xdr:cNvPr id="201" name="楕円 200"/>
        <xdr:cNvSpPr/>
      </xdr:nvSpPr>
      <xdr:spPr>
        <a:xfrm>
          <a:off x="2857500" y="13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15765</xdr:rowOff>
    </xdr:from>
    <xdr:ext cx="534377" cy="259045"/>
    <xdr:sp macro="" textlink="">
      <xdr:nvSpPr>
        <xdr:cNvPr id="202" name="テキスト ボックス 201"/>
        <xdr:cNvSpPr txBox="1"/>
      </xdr:nvSpPr>
      <xdr:spPr>
        <a:xfrm>
          <a:off x="2641111" y="128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97358</xdr:rowOff>
    </xdr:from>
    <xdr:to>
      <xdr:col>10</xdr:col>
      <xdr:colOff>165100</xdr:colOff>
      <xdr:row>78</xdr:row>
      <xdr:rowOff>27508</xdr:rowOff>
    </xdr:to>
    <xdr:sp macro="" textlink="">
      <xdr:nvSpPr>
        <xdr:cNvPr id="203" name="楕円 202"/>
        <xdr:cNvSpPr/>
      </xdr:nvSpPr>
      <xdr:spPr>
        <a:xfrm>
          <a:off x="1968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44035</xdr:rowOff>
    </xdr:from>
    <xdr:ext cx="469744" cy="259045"/>
    <xdr:sp macro="" textlink="">
      <xdr:nvSpPr>
        <xdr:cNvPr id="204" name="テキスト ボックス 203"/>
        <xdr:cNvSpPr txBox="1"/>
      </xdr:nvSpPr>
      <xdr:spPr>
        <a:xfrm>
          <a:off x="1784428" y="1307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106465</xdr:rowOff>
    </xdr:from>
    <xdr:to>
      <xdr:col>6</xdr:col>
      <xdr:colOff>38100</xdr:colOff>
      <xdr:row>78</xdr:row>
      <xdr:rowOff>36615</xdr:rowOff>
    </xdr:to>
    <xdr:sp macro="" textlink="">
      <xdr:nvSpPr>
        <xdr:cNvPr id="205" name="楕円 204"/>
        <xdr:cNvSpPr/>
      </xdr:nvSpPr>
      <xdr:spPr>
        <a:xfrm>
          <a:off x="1079500" y="13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53142</xdr:rowOff>
    </xdr:from>
    <xdr:ext cx="469744" cy="259045"/>
    <xdr:sp macro="" textlink="">
      <xdr:nvSpPr>
        <xdr:cNvPr id="206" name="テキスト ボックス 205"/>
        <xdr:cNvSpPr txBox="1"/>
      </xdr:nvSpPr>
      <xdr:spPr>
        <a:xfrm>
          <a:off x="895428" y="130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18199</xdr:rowOff>
    </xdr:from>
    <xdr:to>
      <xdr:col>24</xdr:col>
      <xdr:colOff>63500</xdr:colOff>
      <xdr:row>97</xdr:row>
      <xdr:rowOff>75372</xdr:rowOff>
    </xdr:to>
    <xdr:cxnSp macro="">
      <xdr:nvCxnSpPr>
        <xdr:cNvPr id="234" name="直線コネクタ 233"/>
        <xdr:cNvCxnSpPr/>
      </xdr:nvCxnSpPr>
      <xdr:spPr>
        <a:xfrm flipV="1">
          <a:off x="3797300" y="16648849"/>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51050</xdr:rowOff>
    </xdr:from>
    <xdr:to>
      <xdr:col>19</xdr:col>
      <xdr:colOff>177800</xdr:colOff>
      <xdr:row>97</xdr:row>
      <xdr:rowOff>75372</xdr:rowOff>
    </xdr:to>
    <xdr:cxnSp macro="">
      <xdr:nvCxnSpPr>
        <xdr:cNvPr id="237" name="直線コネクタ 236"/>
        <xdr:cNvCxnSpPr/>
      </xdr:nvCxnSpPr>
      <xdr:spPr>
        <a:xfrm>
          <a:off x="2908300" y="16681700"/>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51050</xdr:rowOff>
    </xdr:from>
    <xdr:to>
      <xdr:col>15</xdr:col>
      <xdr:colOff>50800</xdr:colOff>
      <xdr:row>97</xdr:row>
      <xdr:rowOff>82024</xdr:rowOff>
    </xdr:to>
    <xdr:cxnSp macro="">
      <xdr:nvCxnSpPr>
        <xdr:cNvPr id="240" name="直線コネクタ 239"/>
        <xdr:cNvCxnSpPr/>
      </xdr:nvCxnSpPr>
      <xdr:spPr>
        <a:xfrm flipV="1">
          <a:off x="2019300" y="16681700"/>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82024</xdr:rowOff>
    </xdr:from>
    <xdr:to>
      <xdr:col>10</xdr:col>
      <xdr:colOff>114300</xdr:colOff>
      <xdr:row>97</xdr:row>
      <xdr:rowOff>102460</xdr:rowOff>
    </xdr:to>
    <xdr:cxnSp macro="">
      <xdr:nvCxnSpPr>
        <xdr:cNvPr id="243" name="直線コネクタ 242"/>
        <xdr:cNvCxnSpPr/>
      </xdr:nvCxnSpPr>
      <xdr:spPr>
        <a:xfrm flipV="1">
          <a:off x="1130300" y="16712674"/>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138849</xdr:rowOff>
    </xdr:from>
    <xdr:to>
      <xdr:col>24</xdr:col>
      <xdr:colOff>114300</xdr:colOff>
      <xdr:row>97</xdr:row>
      <xdr:rowOff>68999</xdr:rowOff>
    </xdr:to>
    <xdr:sp macro="" textlink="">
      <xdr:nvSpPr>
        <xdr:cNvPr id="253" name="楕円 252"/>
        <xdr:cNvSpPr/>
      </xdr:nvSpPr>
      <xdr:spPr>
        <a:xfrm>
          <a:off x="4584700" y="165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117276</xdr:rowOff>
    </xdr:from>
    <xdr:ext cx="534377" cy="259045"/>
    <xdr:sp macro="" textlink="">
      <xdr:nvSpPr>
        <xdr:cNvPr id="254" name="扶助費該当値テキスト"/>
        <xdr:cNvSpPr txBox="1"/>
      </xdr:nvSpPr>
      <xdr:spPr>
        <a:xfrm>
          <a:off x="4686300" y="165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24572</xdr:rowOff>
    </xdr:from>
    <xdr:to>
      <xdr:col>20</xdr:col>
      <xdr:colOff>38100</xdr:colOff>
      <xdr:row>97</xdr:row>
      <xdr:rowOff>126172</xdr:rowOff>
    </xdr:to>
    <xdr:sp macro="" textlink="">
      <xdr:nvSpPr>
        <xdr:cNvPr id="255" name="楕円 254"/>
        <xdr:cNvSpPr/>
      </xdr:nvSpPr>
      <xdr:spPr>
        <a:xfrm>
          <a:off x="3746500" y="166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117299</xdr:rowOff>
    </xdr:from>
    <xdr:ext cx="534377" cy="259045"/>
    <xdr:sp macro="" textlink="">
      <xdr:nvSpPr>
        <xdr:cNvPr id="256" name="テキスト ボックス 255"/>
        <xdr:cNvSpPr txBox="1"/>
      </xdr:nvSpPr>
      <xdr:spPr>
        <a:xfrm>
          <a:off x="3530111" y="16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xdr:rowOff>
    </xdr:from>
    <xdr:to>
      <xdr:col>15</xdr:col>
      <xdr:colOff>101600</xdr:colOff>
      <xdr:row>97</xdr:row>
      <xdr:rowOff>101850</xdr:rowOff>
    </xdr:to>
    <xdr:sp macro="" textlink="">
      <xdr:nvSpPr>
        <xdr:cNvPr id="257" name="楕円 256"/>
        <xdr:cNvSpPr/>
      </xdr:nvSpPr>
      <xdr:spPr>
        <a:xfrm>
          <a:off x="2857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92977</xdr:rowOff>
    </xdr:from>
    <xdr:ext cx="534377" cy="259045"/>
    <xdr:sp macro="" textlink="">
      <xdr:nvSpPr>
        <xdr:cNvPr id="258" name="テキスト ボックス 257"/>
        <xdr:cNvSpPr txBox="1"/>
      </xdr:nvSpPr>
      <xdr:spPr>
        <a:xfrm>
          <a:off x="2641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31224</xdr:rowOff>
    </xdr:from>
    <xdr:to>
      <xdr:col>10</xdr:col>
      <xdr:colOff>165100</xdr:colOff>
      <xdr:row>97</xdr:row>
      <xdr:rowOff>132824</xdr:rowOff>
    </xdr:to>
    <xdr:sp macro="" textlink="">
      <xdr:nvSpPr>
        <xdr:cNvPr id="259" name="楕円 258"/>
        <xdr:cNvSpPr/>
      </xdr:nvSpPr>
      <xdr:spPr>
        <a:xfrm>
          <a:off x="1968500" y="1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123951</xdr:rowOff>
    </xdr:from>
    <xdr:ext cx="534377" cy="259045"/>
    <xdr:sp macro="" textlink="">
      <xdr:nvSpPr>
        <xdr:cNvPr id="260" name="テキスト ボックス 259"/>
        <xdr:cNvSpPr txBox="1"/>
      </xdr:nvSpPr>
      <xdr:spPr>
        <a:xfrm>
          <a:off x="1752111" y="167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51660</xdr:rowOff>
    </xdr:from>
    <xdr:to>
      <xdr:col>6</xdr:col>
      <xdr:colOff>38100</xdr:colOff>
      <xdr:row>97</xdr:row>
      <xdr:rowOff>153260</xdr:rowOff>
    </xdr:to>
    <xdr:sp macro="" textlink="">
      <xdr:nvSpPr>
        <xdr:cNvPr id="261" name="楕円 260"/>
        <xdr:cNvSpPr/>
      </xdr:nvSpPr>
      <xdr:spPr>
        <a:xfrm>
          <a:off x="1079500" y="16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144387</xdr:rowOff>
    </xdr:from>
    <xdr:ext cx="534377" cy="259045"/>
    <xdr:sp macro="" textlink="">
      <xdr:nvSpPr>
        <xdr:cNvPr id="262" name="テキスト ボックス 261"/>
        <xdr:cNvSpPr txBox="1"/>
      </xdr:nvSpPr>
      <xdr:spPr>
        <a:xfrm>
          <a:off x="863111" y="16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113594</xdr:rowOff>
    </xdr:from>
    <xdr:to>
      <xdr:col>55</xdr:col>
      <xdr:colOff>0</xdr:colOff>
      <xdr:row>37</xdr:row>
      <xdr:rowOff>73421</xdr:rowOff>
    </xdr:to>
    <xdr:cxnSp macro="">
      <xdr:nvCxnSpPr>
        <xdr:cNvPr id="291" name="直線コネクタ 290"/>
        <xdr:cNvCxnSpPr/>
      </xdr:nvCxnSpPr>
      <xdr:spPr>
        <a:xfrm flipV="1">
          <a:off x="9639300" y="6285794"/>
          <a:ext cx="838200" cy="1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73421</xdr:rowOff>
    </xdr:from>
    <xdr:to>
      <xdr:col>50</xdr:col>
      <xdr:colOff>114300</xdr:colOff>
      <xdr:row>37</xdr:row>
      <xdr:rowOff>86246</xdr:rowOff>
    </xdr:to>
    <xdr:cxnSp macro="">
      <xdr:nvCxnSpPr>
        <xdr:cNvPr id="294" name="直線コネクタ 293"/>
        <xdr:cNvCxnSpPr/>
      </xdr:nvCxnSpPr>
      <xdr:spPr>
        <a:xfrm flipV="1">
          <a:off x="8750300" y="6417071"/>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86246</xdr:rowOff>
    </xdr:from>
    <xdr:to>
      <xdr:col>45</xdr:col>
      <xdr:colOff>177800</xdr:colOff>
      <xdr:row>37</xdr:row>
      <xdr:rowOff>90520</xdr:rowOff>
    </xdr:to>
    <xdr:cxnSp macro="">
      <xdr:nvCxnSpPr>
        <xdr:cNvPr id="297" name="直線コネクタ 296"/>
        <xdr:cNvCxnSpPr/>
      </xdr:nvCxnSpPr>
      <xdr:spPr>
        <a:xfrm flipV="1">
          <a:off x="7861300" y="6429896"/>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90520</xdr:rowOff>
    </xdr:from>
    <xdr:to>
      <xdr:col>41</xdr:col>
      <xdr:colOff>50800</xdr:colOff>
      <xdr:row>37</xdr:row>
      <xdr:rowOff>115072</xdr:rowOff>
    </xdr:to>
    <xdr:cxnSp macro="">
      <xdr:nvCxnSpPr>
        <xdr:cNvPr id="300" name="直線コネクタ 299"/>
        <xdr:cNvCxnSpPr/>
      </xdr:nvCxnSpPr>
      <xdr:spPr>
        <a:xfrm flipV="1">
          <a:off x="6972300" y="6434170"/>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62794</xdr:rowOff>
    </xdr:from>
    <xdr:to>
      <xdr:col>55</xdr:col>
      <xdr:colOff>50800</xdr:colOff>
      <xdr:row>36</xdr:row>
      <xdr:rowOff>164394</xdr:rowOff>
    </xdr:to>
    <xdr:sp macro="" textlink="">
      <xdr:nvSpPr>
        <xdr:cNvPr id="310" name="楕円 309"/>
        <xdr:cNvSpPr/>
      </xdr:nvSpPr>
      <xdr:spPr>
        <a:xfrm>
          <a:off x="10426700" y="62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41221</xdr:rowOff>
    </xdr:from>
    <xdr:ext cx="534377" cy="259045"/>
    <xdr:sp macro="" textlink="">
      <xdr:nvSpPr>
        <xdr:cNvPr id="311" name="補助費等該当値テキスト"/>
        <xdr:cNvSpPr txBox="1"/>
      </xdr:nvSpPr>
      <xdr:spPr>
        <a:xfrm>
          <a:off x="10528300" y="6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22621</xdr:rowOff>
    </xdr:from>
    <xdr:to>
      <xdr:col>50</xdr:col>
      <xdr:colOff>165100</xdr:colOff>
      <xdr:row>37</xdr:row>
      <xdr:rowOff>124221</xdr:rowOff>
    </xdr:to>
    <xdr:sp macro="" textlink="">
      <xdr:nvSpPr>
        <xdr:cNvPr id="312" name="楕円 311"/>
        <xdr:cNvSpPr/>
      </xdr:nvSpPr>
      <xdr:spPr>
        <a:xfrm>
          <a:off x="9588500" y="63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115348</xdr:rowOff>
    </xdr:from>
    <xdr:ext cx="534377" cy="259045"/>
    <xdr:sp macro="" textlink="">
      <xdr:nvSpPr>
        <xdr:cNvPr id="313" name="テキスト ボックス 312"/>
        <xdr:cNvSpPr txBox="1"/>
      </xdr:nvSpPr>
      <xdr:spPr>
        <a:xfrm>
          <a:off x="9372111" y="64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35446</xdr:rowOff>
    </xdr:from>
    <xdr:to>
      <xdr:col>46</xdr:col>
      <xdr:colOff>38100</xdr:colOff>
      <xdr:row>37</xdr:row>
      <xdr:rowOff>137046</xdr:rowOff>
    </xdr:to>
    <xdr:sp macro="" textlink="">
      <xdr:nvSpPr>
        <xdr:cNvPr id="314" name="楕円 313"/>
        <xdr:cNvSpPr/>
      </xdr:nvSpPr>
      <xdr:spPr>
        <a:xfrm>
          <a:off x="8699500" y="63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128173</xdr:rowOff>
    </xdr:from>
    <xdr:ext cx="534377" cy="259045"/>
    <xdr:sp macro="" textlink="">
      <xdr:nvSpPr>
        <xdr:cNvPr id="315" name="テキスト ボックス 314"/>
        <xdr:cNvSpPr txBox="1"/>
      </xdr:nvSpPr>
      <xdr:spPr>
        <a:xfrm>
          <a:off x="8483111" y="64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39720</xdr:rowOff>
    </xdr:from>
    <xdr:to>
      <xdr:col>41</xdr:col>
      <xdr:colOff>101600</xdr:colOff>
      <xdr:row>37</xdr:row>
      <xdr:rowOff>141320</xdr:rowOff>
    </xdr:to>
    <xdr:sp macro="" textlink="">
      <xdr:nvSpPr>
        <xdr:cNvPr id="316" name="楕円 315"/>
        <xdr:cNvSpPr/>
      </xdr:nvSpPr>
      <xdr:spPr>
        <a:xfrm>
          <a:off x="7810500" y="6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132448</xdr:rowOff>
    </xdr:from>
    <xdr:ext cx="534377" cy="259045"/>
    <xdr:sp macro="" textlink="">
      <xdr:nvSpPr>
        <xdr:cNvPr id="317" name="テキスト ボックス 316"/>
        <xdr:cNvSpPr txBox="1"/>
      </xdr:nvSpPr>
      <xdr:spPr>
        <a:xfrm>
          <a:off x="7594111" y="64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64272</xdr:rowOff>
    </xdr:from>
    <xdr:to>
      <xdr:col>36</xdr:col>
      <xdr:colOff>165100</xdr:colOff>
      <xdr:row>37</xdr:row>
      <xdr:rowOff>165872</xdr:rowOff>
    </xdr:to>
    <xdr:sp macro="" textlink="">
      <xdr:nvSpPr>
        <xdr:cNvPr id="318" name="楕円 317"/>
        <xdr:cNvSpPr/>
      </xdr:nvSpPr>
      <xdr:spPr>
        <a:xfrm>
          <a:off x="6921500" y="64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156999</xdr:rowOff>
    </xdr:from>
    <xdr:ext cx="534377" cy="259045"/>
    <xdr:sp macro="" textlink="">
      <xdr:nvSpPr>
        <xdr:cNvPr id="319" name="テキスト ボックス 318"/>
        <xdr:cNvSpPr txBox="1"/>
      </xdr:nvSpPr>
      <xdr:spPr>
        <a:xfrm>
          <a:off x="6705111" y="65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125070</xdr:rowOff>
    </xdr:from>
    <xdr:to>
      <xdr:col>55</xdr:col>
      <xdr:colOff>0</xdr:colOff>
      <xdr:row>58</xdr:row>
      <xdr:rowOff>30559</xdr:rowOff>
    </xdr:to>
    <xdr:cxnSp macro="">
      <xdr:nvCxnSpPr>
        <xdr:cNvPr id="346" name="直線コネクタ 345"/>
        <xdr:cNvCxnSpPr/>
      </xdr:nvCxnSpPr>
      <xdr:spPr>
        <a:xfrm>
          <a:off x="9639300" y="9897720"/>
          <a:ext cx="838200" cy="7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125070</xdr:rowOff>
    </xdr:from>
    <xdr:to>
      <xdr:col>50</xdr:col>
      <xdr:colOff>114300</xdr:colOff>
      <xdr:row>58</xdr:row>
      <xdr:rowOff>3518</xdr:rowOff>
    </xdr:to>
    <xdr:cxnSp macro="">
      <xdr:nvCxnSpPr>
        <xdr:cNvPr id="349" name="直線コネクタ 348"/>
        <xdr:cNvCxnSpPr/>
      </xdr:nvCxnSpPr>
      <xdr:spPr>
        <a:xfrm flipV="1">
          <a:off x="8750300" y="9897720"/>
          <a:ext cx="8890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153178</xdr:rowOff>
    </xdr:from>
    <xdr:to>
      <xdr:col>45</xdr:col>
      <xdr:colOff>177800</xdr:colOff>
      <xdr:row>58</xdr:row>
      <xdr:rowOff>3518</xdr:rowOff>
    </xdr:to>
    <xdr:cxnSp macro="">
      <xdr:nvCxnSpPr>
        <xdr:cNvPr id="352" name="直線コネクタ 351"/>
        <xdr:cNvCxnSpPr/>
      </xdr:nvCxnSpPr>
      <xdr:spPr>
        <a:xfrm>
          <a:off x="7861300" y="9925828"/>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153178</xdr:rowOff>
    </xdr:from>
    <xdr:to>
      <xdr:col>41</xdr:col>
      <xdr:colOff>50800</xdr:colOff>
      <xdr:row>58</xdr:row>
      <xdr:rowOff>38192</xdr:rowOff>
    </xdr:to>
    <xdr:cxnSp macro="">
      <xdr:nvCxnSpPr>
        <xdr:cNvPr id="355" name="直線コネクタ 354"/>
        <xdr:cNvCxnSpPr/>
      </xdr:nvCxnSpPr>
      <xdr:spPr>
        <a:xfrm flipV="1">
          <a:off x="6972300" y="992582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151209</xdr:rowOff>
    </xdr:from>
    <xdr:to>
      <xdr:col>55</xdr:col>
      <xdr:colOff>50800</xdr:colOff>
      <xdr:row>58</xdr:row>
      <xdr:rowOff>81359</xdr:rowOff>
    </xdr:to>
    <xdr:sp macro="" textlink="">
      <xdr:nvSpPr>
        <xdr:cNvPr id="365" name="楕円 364"/>
        <xdr:cNvSpPr/>
      </xdr:nvSpPr>
      <xdr:spPr>
        <a:xfrm>
          <a:off x="10426700" y="99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74270</xdr:rowOff>
    </xdr:from>
    <xdr:to>
      <xdr:col>50</xdr:col>
      <xdr:colOff>165100</xdr:colOff>
      <xdr:row>58</xdr:row>
      <xdr:rowOff>4420</xdr:rowOff>
    </xdr:to>
    <xdr:sp macro="" textlink="">
      <xdr:nvSpPr>
        <xdr:cNvPr id="367" name="楕円 366"/>
        <xdr:cNvSpPr/>
      </xdr:nvSpPr>
      <xdr:spPr>
        <a:xfrm>
          <a:off x="9588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20947</xdr:rowOff>
    </xdr:from>
    <xdr:ext cx="534377" cy="259045"/>
    <xdr:sp macro="" textlink="">
      <xdr:nvSpPr>
        <xdr:cNvPr id="368" name="テキスト ボックス 367"/>
        <xdr:cNvSpPr txBox="1"/>
      </xdr:nvSpPr>
      <xdr:spPr>
        <a:xfrm>
          <a:off x="9372111" y="96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124168</xdr:rowOff>
    </xdr:from>
    <xdr:to>
      <xdr:col>46</xdr:col>
      <xdr:colOff>38100</xdr:colOff>
      <xdr:row>58</xdr:row>
      <xdr:rowOff>54318</xdr:rowOff>
    </xdr:to>
    <xdr:sp macro="" textlink="">
      <xdr:nvSpPr>
        <xdr:cNvPr id="369" name="楕円 368"/>
        <xdr:cNvSpPr/>
      </xdr:nvSpPr>
      <xdr:spPr>
        <a:xfrm>
          <a:off x="8699500" y="98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45445</xdr:rowOff>
    </xdr:from>
    <xdr:ext cx="534377" cy="259045"/>
    <xdr:sp macro="" textlink="">
      <xdr:nvSpPr>
        <xdr:cNvPr id="370" name="テキスト ボックス 369"/>
        <xdr:cNvSpPr txBox="1"/>
      </xdr:nvSpPr>
      <xdr:spPr>
        <a:xfrm>
          <a:off x="8483111" y="99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102378</xdr:rowOff>
    </xdr:from>
    <xdr:to>
      <xdr:col>41</xdr:col>
      <xdr:colOff>101600</xdr:colOff>
      <xdr:row>58</xdr:row>
      <xdr:rowOff>32528</xdr:rowOff>
    </xdr:to>
    <xdr:sp macro="" textlink="">
      <xdr:nvSpPr>
        <xdr:cNvPr id="371" name="楕円 370"/>
        <xdr:cNvSpPr/>
      </xdr:nvSpPr>
      <xdr:spPr>
        <a:xfrm>
          <a:off x="7810500" y="98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49055</xdr:rowOff>
    </xdr:from>
    <xdr:ext cx="534377" cy="259045"/>
    <xdr:sp macro="" textlink="">
      <xdr:nvSpPr>
        <xdr:cNvPr id="372" name="テキスト ボックス 371"/>
        <xdr:cNvSpPr txBox="1"/>
      </xdr:nvSpPr>
      <xdr:spPr>
        <a:xfrm>
          <a:off x="7594111" y="96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158842</xdr:rowOff>
    </xdr:from>
    <xdr:to>
      <xdr:col>36</xdr:col>
      <xdr:colOff>165100</xdr:colOff>
      <xdr:row>58</xdr:row>
      <xdr:rowOff>88992</xdr:rowOff>
    </xdr:to>
    <xdr:sp macro="" textlink="">
      <xdr:nvSpPr>
        <xdr:cNvPr id="373" name="楕円 372"/>
        <xdr:cNvSpPr/>
      </xdr:nvSpPr>
      <xdr:spPr>
        <a:xfrm>
          <a:off x="6921500" y="99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80119</xdr:rowOff>
    </xdr:from>
    <xdr:ext cx="534377" cy="259045"/>
    <xdr:sp macro="" textlink="">
      <xdr:nvSpPr>
        <xdr:cNvPr id="374" name="テキスト ボックス 373"/>
        <xdr:cNvSpPr txBox="1"/>
      </xdr:nvSpPr>
      <xdr:spPr>
        <a:xfrm>
          <a:off x="6705111" y="100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11426</xdr:rowOff>
    </xdr:from>
    <xdr:to>
      <xdr:col>55</xdr:col>
      <xdr:colOff>0</xdr:colOff>
      <xdr:row>79</xdr:row>
      <xdr:rowOff>28398</xdr:rowOff>
    </xdr:to>
    <xdr:cxnSp macro="">
      <xdr:nvCxnSpPr>
        <xdr:cNvPr id="403" name="直線コネクタ 402"/>
        <xdr:cNvCxnSpPr/>
      </xdr:nvCxnSpPr>
      <xdr:spPr>
        <a:xfrm>
          <a:off x="9639300" y="13555976"/>
          <a:ext cx="8382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11426</xdr:rowOff>
    </xdr:from>
    <xdr:to>
      <xdr:col>50</xdr:col>
      <xdr:colOff>114300</xdr:colOff>
      <xdr:row>79</xdr:row>
      <xdr:rowOff>11612</xdr:rowOff>
    </xdr:to>
    <xdr:cxnSp macro="">
      <xdr:nvCxnSpPr>
        <xdr:cNvPr id="406" name="直線コネクタ 405"/>
        <xdr:cNvCxnSpPr/>
      </xdr:nvCxnSpPr>
      <xdr:spPr>
        <a:xfrm flipV="1">
          <a:off x="8750300" y="13555976"/>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6152</xdr:rowOff>
    </xdr:from>
    <xdr:to>
      <xdr:col>45</xdr:col>
      <xdr:colOff>177800</xdr:colOff>
      <xdr:row>79</xdr:row>
      <xdr:rowOff>11612</xdr:rowOff>
    </xdr:to>
    <xdr:cxnSp macro="">
      <xdr:nvCxnSpPr>
        <xdr:cNvPr id="409" name="直線コネクタ 408"/>
        <xdr:cNvCxnSpPr/>
      </xdr:nvCxnSpPr>
      <xdr:spPr>
        <a:xfrm>
          <a:off x="7861300" y="13550702"/>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159105</xdr:rowOff>
    </xdr:from>
    <xdr:to>
      <xdr:col>41</xdr:col>
      <xdr:colOff>50800</xdr:colOff>
      <xdr:row>79</xdr:row>
      <xdr:rowOff>6152</xdr:rowOff>
    </xdr:to>
    <xdr:cxnSp macro="">
      <xdr:nvCxnSpPr>
        <xdr:cNvPr id="412" name="直線コネクタ 411"/>
        <xdr:cNvCxnSpPr/>
      </xdr:nvCxnSpPr>
      <xdr:spPr>
        <a:xfrm>
          <a:off x="6972300" y="13532205"/>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149048</xdr:rowOff>
    </xdr:from>
    <xdr:to>
      <xdr:col>55</xdr:col>
      <xdr:colOff>50800</xdr:colOff>
      <xdr:row>79</xdr:row>
      <xdr:rowOff>79198</xdr:rowOff>
    </xdr:to>
    <xdr:sp macro="" textlink="">
      <xdr:nvSpPr>
        <xdr:cNvPr id="422" name="楕円 421"/>
        <xdr:cNvSpPr/>
      </xdr:nvSpPr>
      <xdr:spPr>
        <a:xfrm>
          <a:off x="10426700" y="135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132076</xdr:rowOff>
    </xdr:from>
    <xdr:to>
      <xdr:col>50</xdr:col>
      <xdr:colOff>165100</xdr:colOff>
      <xdr:row>79</xdr:row>
      <xdr:rowOff>62226</xdr:rowOff>
    </xdr:to>
    <xdr:sp macro="" textlink="">
      <xdr:nvSpPr>
        <xdr:cNvPr id="424" name="楕円 423"/>
        <xdr:cNvSpPr/>
      </xdr:nvSpPr>
      <xdr:spPr>
        <a:xfrm>
          <a:off x="9588500" y="135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53353</xdr:rowOff>
    </xdr:from>
    <xdr:ext cx="469744" cy="259045"/>
    <xdr:sp macro="" textlink="">
      <xdr:nvSpPr>
        <xdr:cNvPr id="425" name="テキスト ボックス 424"/>
        <xdr:cNvSpPr txBox="1"/>
      </xdr:nvSpPr>
      <xdr:spPr>
        <a:xfrm>
          <a:off x="9404428" y="135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132262</xdr:rowOff>
    </xdr:from>
    <xdr:to>
      <xdr:col>46</xdr:col>
      <xdr:colOff>38100</xdr:colOff>
      <xdr:row>79</xdr:row>
      <xdr:rowOff>62412</xdr:rowOff>
    </xdr:to>
    <xdr:sp macro="" textlink="">
      <xdr:nvSpPr>
        <xdr:cNvPr id="426" name="楕円 425"/>
        <xdr:cNvSpPr/>
      </xdr:nvSpPr>
      <xdr:spPr>
        <a:xfrm>
          <a:off x="8699500" y="135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53539</xdr:rowOff>
    </xdr:from>
    <xdr:ext cx="469744" cy="259045"/>
    <xdr:sp macro="" textlink="">
      <xdr:nvSpPr>
        <xdr:cNvPr id="427" name="テキスト ボックス 426"/>
        <xdr:cNvSpPr txBox="1"/>
      </xdr:nvSpPr>
      <xdr:spPr>
        <a:xfrm>
          <a:off x="8515428" y="135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126802</xdr:rowOff>
    </xdr:from>
    <xdr:to>
      <xdr:col>41</xdr:col>
      <xdr:colOff>101600</xdr:colOff>
      <xdr:row>79</xdr:row>
      <xdr:rowOff>56952</xdr:rowOff>
    </xdr:to>
    <xdr:sp macro="" textlink="">
      <xdr:nvSpPr>
        <xdr:cNvPr id="428" name="楕円 427"/>
        <xdr:cNvSpPr/>
      </xdr:nvSpPr>
      <xdr:spPr>
        <a:xfrm>
          <a:off x="7810500" y="134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48079</xdr:rowOff>
    </xdr:from>
    <xdr:ext cx="534377" cy="259045"/>
    <xdr:sp macro="" textlink="">
      <xdr:nvSpPr>
        <xdr:cNvPr id="429" name="テキスト ボックス 428"/>
        <xdr:cNvSpPr txBox="1"/>
      </xdr:nvSpPr>
      <xdr:spPr>
        <a:xfrm>
          <a:off x="7594111" y="135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108305</xdr:rowOff>
    </xdr:from>
    <xdr:to>
      <xdr:col>36</xdr:col>
      <xdr:colOff>165100</xdr:colOff>
      <xdr:row>79</xdr:row>
      <xdr:rowOff>38455</xdr:rowOff>
    </xdr:to>
    <xdr:sp macro="" textlink="">
      <xdr:nvSpPr>
        <xdr:cNvPr id="430" name="楕円 429"/>
        <xdr:cNvSpPr/>
      </xdr:nvSpPr>
      <xdr:spPr>
        <a:xfrm>
          <a:off x="6921500" y="13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29582</xdr:rowOff>
    </xdr:from>
    <xdr:ext cx="534377" cy="259045"/>
    <xdr:sp macro="" textlink="">
      <xdr:nvSpPr>
        <xdr:cNvPr id="431" name="テキスト ボックス 430"/>
        <xdr:cNvSpPr txBox="1"/>
      </xdr:nvSpPr>
      <xdr:spPr>
        <a:xfrm>
          <a:off x="6705111" y="135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80863</xdr:rowOff>
    </xdr:from>
    <xdr:to>
      <xdr:col>55</xdr:col>
      <xdr:colOff>0</xdr:colOff>
      <xdr:row>97</xdr:row>
      <xdr:rowOff>80177</xdr:rowOff>
    </xdr:to>
    <xdr:cxnSp macro="">
      <xdr:nvCxnSpPr>
        <xdr:cNvPr id="462" name="直線コネクタ 461"/>
        <xdr:cNvCxnSpPr/>
      </xdr:nvCxnSpPr>
      <xdr:spPr>
        <a:xfrm>
          <a:off x="9639300" y="16368613"/>
          <a:ext cx="838200" cy="3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80863</xdr:rowOff>
    </xdr:from>
    <xdr:to>
      <xdr:col>50</xdr:col>
      <xdr:colOff>114300</xdr:colOff>
      <xdr:row>96</xdr:row>
      <xdr:rowOff>145002</xdr:rowOff>
    </xdr:to>
    <xdr:cxnSp macro="">
      <xdr:nvCxnSpPr>
        <xdr:cNvPr id="465" name="直線コネクタ 464"/>
        <xdr:cNvCxnSpPr/>
      </xdr:nvCxnSpPr>
      <xdr:spPr>
        <a:xfrm flipV="1">
          <a:off x="8750300" y="16368613"/>
          <a:ext cx="889000" cy="2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47825</xdr:rowOff>
    </xdr:from>
    <xdr:to>
      <xdr:col>45</xdr:col>
      <xdr:colOff>177800</xdr:colOff>
      <xdr:row>96</xdr:row>
      <xdr:rowOff>145002</xdr:rowOff>
    </xdr:to>
    <xdr:cxnSp macro="">
      <xdr:nvCxnSpPr>
        <xdr:cNvPr id="468" name="直線コネクタ 467"/>
        <xdr:cNvCxnSpPr/>
      </xdr:nvCxnSpPr>
      <xdr:spPr>
        <a:xfrm>
          <a:off x="7861300" y="16507025"/>
          <a:ext cx="889000" cy="9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47825</xdr:rowOff>
    </xdr:from>
    <xdr:to>
      <xdr:col>41</xdr:col>
      <xdr:colOff>50800</xdr:colOff>
      <xdr:row>98</xdr:row>
      <xdr:rowOff>36689</xdr:rowOff>
    </xdr:to>
    <xdr:cxnSp macro="">
      <xdr:nvCxnSpPr>
        <xdr:cNvPr id="471" name="直線コネクタ 470"/>
        <xdr:cNvCxnSpPr/>
      </xdr:nvCxnSpPr>
      <xdr:spPr>
        <a:xfrm flipV="1">
          <a:off x="6972300" y="16507025"/>
          <a:ext cx="889000" cy="3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29377</xdr:rowOff>
    </xdr:from>
    <xdr:to>
      <xdr:col>55</xdr:col>
      <xdr:colOff>50800</xdr:colOff>
      <xdr:row>97</xdr:row>
      <xdr:rowOff>130977</xdr:rowOff>
    </xdr:to>
    <xdr:sp macro="" textlink="">
      <xdr:nvSpPr>
        <xdr:cNvPr id="481" name="楕円 480"/>
        <xdr:cNvSpPr/>
      </xdr:nvSpPr>
      <xdr:spPr>
        <a:xfrm>
          <a:off x="10426700" y="166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7804</xdr:rowOff>
    </xdr:from>
    <xdr:ext cx="534377" cy="259045"/>
    <xdr:sp macro="" textlink="">
      <xdr:nvSpPr>
        <xdr:cNvPr id="482" name="普通建設事業費 （ うち更新整備　）該当値テキスト"/>
        <xdr:cNvSpPr txBox="1"/>
      </xdr:nvSpPr>
      <xdr:spPr>
        <a:xfrm>
          <a:off x="10528300" y="166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30063</xdr:rowOff>
    </xdr:from>
    <xdr:to>
      <xdr:col>50</xdr:col>
      <xdr:colOff>165100</xdr:colOff>
      <xdr:row>95</xdr:row>
      <xdr:rowOff>131663</xdr:rowOff>
    </xdr:to>
    <xdr:sp macro="" textlink="">
      <xdr:nvSpPr>
        <xdr:cNvPr id="483" name="楕円 482"/>
        <xdr:cNvSpPr/>
      </xdr:nvSpPr>
      <xdr:spPr>
        <a:xfrm>
          <a:off x="9588500" y="1631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148190</xdr:rowOff>
    </xdr:from>
    <xdr:ext cx="534377" cy="259045"/>
    <xdr:sp macro="" textlink="">
      <xdr:nvSpPr>
        <xdr:cNvPr id="484" name="テキスト ボックス 483"/>
        <xdr:cNvSpPr txBox="1"/>
      </xdr:nvSpPr>
      <xdr:spPr>
        <a:xfrm>
          <a:off x="9372111" y="1609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94202</xdr:rowOff>
    </xdr:from>
    <xdr:to>
      <xdr:col>46</xdr:col>
      <xdr:colOff>38100</xdr:colOff>
      <xdr:row>97</xdr:row>
      <xdr:rowOff>24352</xdr:rowOff>
    </xdr:to>
    <xdr:sp macro="" textlink="">
      <xdr:nvSpPr>
        <xdr:cNvPr id="485" name="楕円 484"/>
        <xdr:cNvSpPr/>
      </xdr:nvSpPr>
      <xdr:spPr>
        <a:xfrm>
          <a:off x="8699500" y="165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40879</xdr:rowOff>
    </xdr:from>
    <xdr:ext cx="534377" cy="259045"/>
    <xdr:sp macro="" textlink="">
      <xdr:nvSpPr>
        <xdr:cNvPr id="486" name="テキスト ボックス 485"/>
        <xdr:cNvSpPr txBox="1"/>
      </xdr:nvSpPr>
      <xdr:spPr>
        <a:xfrm>
          <a:off x="8483111" y="163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168475</xdr:rowOff>
    </xdr:from>
    <xdr:to>
      <xdr:col>41</xdr:col>
      <xdr:colOff>101600</xdr:colOff>
      <xdr:row>96</xdr:row>
      <xdr:rowOff>98625</xdr:rowOff>
    </xdr:to>
    <xdr:sp macro="" textlink="">
      <xdr:nvSpPr>
        <xdr:cNvPr id="487" name="楕円 486"/>
        <xdr:cNvSpPr/>
      </xdr:nvSpPr>
      <xdr:spPr>
        <a:xfrm>
          <a:off x="7810500" y="164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115152</xdr:rowOff>
    </xdr:from>
    <xdr:ext cx="534377" cy="259045"/>
    <xdr:sp macro="" textlink="">
      <xdr:nvSpPr>
        <xdr:cNvPr id="488" name="テキスト ボックス 487"/>
        <xdr:cNvSpPr txBox="1"/>
      </xdr:nvSpPr>
      <xdr:spPr>
        <a:xfrm>
          <a:off x="7594111" y="162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157339</xdr:rowOff>
    </xdr:from>
    <xdr:to>
      <xdr:col>36</xdr:col>
      <xdr:colOff>165100</xdr:colOff>
      <xdr:row>98</xdr:row>
      <xdr:rowOff>87489</xdr:rowOff>
    </xdr:to>
    <xdr:sp macro="" textlink="">
      <xdr:nvSpPr>
        <xdr:cNvPr id="489" name="楕円 488"/>
        <xdr:cNvSpPr/>
      </xdr:nvSpPr>
      <xdr:spPr>
        <a:xfrm>
          <a:off x="6921500" y="16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78616</xdr:rowOff>
    </xdr:from>
    <xdr:ext cx="534377" cy="259045"/>
    <xdr:sp macro="" textlink="">
      <xdr:nvSpPr>
        <xdr:cNvPr id="490" name="テキスト ボックス 489"/>
        <xdr:cNvSpPr txBox="1"/>
      </xdr:nvSpPr>
      <xdr:spPr>
        <a:xfrm>
          <a:off x="6705111" y="168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26441</xdr:rowOff>
    </xdr:from>
    <xdr:to>
      <xdr:col>85</xdr:col>
      <xdr:colOff>127000</xdr:colOff>
      <xdr:row>39</xdr:row>
      <xdr:rowOff>27711</xdr:rowOff>
    </xdr:to>
    <xdr:cxnSp macro="">
      <xdr:nvCxnSpPr>
        <xdr:cNvPr id="519" name="直線コネクタ 518"/>
        <xdr:cNvCxnSpPr/>
      </xdr:nvCxnSpPr>
      <xdr:spPr>
        <a:xfrm>
          <a:off x="15481300" y="6712991"/>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26441</xdr:rowOff>
    </xdr:from>
    <xdr:to>
      <xdr:col>81</xdr:col>
      <xdr:colOff>50800</xdr:colOff>
      <xdr:row>39</xdr:row>
      <xdr:rowOff>27597</xdr:rowOff>
    </xdr:to>
    <xdr:cxnSp macro="">
      <xdr:nvCxnSpPr>
        <xdr:cNvPr id="522" name="直線コネクタ 521"/>
        <xdr:cNvCxnSpPr/>
      </xdr:nvCxnSpPr>
      <xdr:spPr>
        <a:xfrm flipV="1">
          <a:off x="14592300" y="6712991"/>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27597</xdr:rowOff>
    </xdr:from>
    <xdr:to>
      <xdr:col>76</xdr:col>
      <xdr:colOff>114300</xdr:colOff>
      <xdr:row>39</xdr:row>
      <xdr:rowOff>33007</xdr:rowOff>
    </xdr:to>
    <xdr:cxnSp macro="">
      <xdr:nvCxnSpPr>
        <xdr:cNvPr id="525" name="直線コネクタ 524"/>
        <xdr:cNvCxnSpPr/>
      </xdr:nvCxnSpPr>
      <xdr:spPr>
        <a:xfrm flipV="1">
          <a:off x="13703300" y="6714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59919</xdr:rowOff>
    </xdr:from>
    <xdr:to>
      <xdr:col>71</xdr:col>
      <xdr:colOff>177800</xdr:colOff>
      <xdr:row>39</xdr:row>
      <xdr:rowOff>33007</xdr:rowOff>
    </xdr:to>
    <xdr:cxnSp macro="">
      <xdr:nvCxnSpPr>
        <xdr:cNvPr id="528" name="直線コネクタ 527"/>
        <xdr:cNvCxnSpPr/>
      </xdr:nvCxnSpPr>
      <xdr:spPr>
        <a:xfrm>
          <a:off x="12814300" y="657501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148361</xdr:rowOff>
    </xdr:from>
    <xdr:to>
      <xdr:col>85</xdr:col>
      <xdr:colOff>177800</xdr:colOff>
      <xdr:row>39</xdr:row>
      <xdr:rowOff>78511</xdr:rowOff>
    </xdr:to>
    <xdr:sp macro="" textlink="">
      <xdr:nvSpPr>
        <xdr:cNvPr id="538" name="楕円 537"/>
        <xdr:cNvSpPr/>
      </xdr:nvSpPr>
      <xdr:spPr>
        <a:xfrm>
          <a:off x="16268700" y="66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63288</xdr:rowOff>
    </xdr:from>
    <xdr:ext cx="469744" cy="259045"/>
    <xdr:sp macro="" textlink="">
      <xdr:nvSpPr>
        <xdr:cNvPr id="539" name="災害復旧事業費該当値テキスト"/>
        <xdr:cNvSpPr txBox="1"/>
      </xdr:nvSpPr>
      <xdr:spPr>
        <a:xfrm>
          <a:off x="16370300" y="6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147091</xdr:rowOff>
    </xdr:from>
    <xdr:to>
      <xdr:col>81</xdr:col>
      <xdr:colOff>101600</xdr:colOff>
      <xdr:row>39</xdr:row>
      <xdr:rowOff>77241</xdr:rowOff>
    </xdr:to>
    <xdr:sp macro="" textlink="">
      <xdr:nvSpPr>
        <xdr:cNvPr id="540" name="楕円 539"/>
        <xdr:cNvSpPr/>
      </xdr:nvSpPr>
      <xdr:spPr>
        <a:xfrm>
          <a:off x="15430500" y="66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68368</xdr:rowOff>
    </xdr:from>
    <xdr:ext cx="469744" cy="259045"/>
    <xdr:sp macro="" textlink="">
      <xdr:nvSpPr>
        <xdr:cNvPr id="541" name="テキスト ボックス 540"/>
        <xdr:cNvSpPr txBox="1"/>
      </xdr:nvSpPr>
      <xdr:spPr>
        <a:xfrm>
          <a:off x="15246428" y="67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148247</xdr:rowOff>
    </xdr:from>
    <xdr:to>
      <xdr:col>76</xdr:col>
      <xdr:colOff>165100</xdr:colOff>
      <xdr:row>39</xdr:row>
      <xdr:rowOff>78397</xdr:rowOff>
    </xdr:to>
    <xdr:sp macro="" textlink="">
      <xdr:nvSpPr>
        <xdr:cNvPr id="542" name="楕円 541"/>
        <xdr:cNvSpPr/>
      </xdr:nvSpPr>
      <xdr:spPr>
        <a:xfrm>
          <a:off x="14541500" y="66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69524</xdr:rowOff>
    </xdr:from>
    <xdr:ext cx="469744" cy="259045"/>
    <xdr:sp macro="" textlink="">
      <xdr:nvSpPr>
        <xdr:cNvPr id="543" name="テキスト ボックス 542"/>
        <xdr:cNvSpPr txBox="1"/>
      </xdr:nvSpPr>
      <xdr:spPr>
        <a:xfrm>
          <a:off x="14357428" y="67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153657</xdr:rowOff>
    </xdr:from>
    <xdr:to>
      <xdr:col>72</xdr:col>
      <xdr:colOff>38100</xdr:colOff>
      <xdr:row>39</xdr:row>
      <xdr:rowOff>83807</xdr:rowOff>
    </xdr:to>
    <xdr:sp macro="" textlink="">
      <xdr:nvSpPr>
        <xdr:cNvPr id="544" name="楕円 543"/>
        <xdr:cNvSpPr/>
      </xdr:nvSpPr>
      <xdr:spPr>
        <a:xfrm>
          <a:off x="13652500" y="66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74934</xdr:rowOff>
    </xdr:from>
    <xdr:ext cx="378565" cy="259045"/>
    <xdr:sp macro="" textlink="">
      <xdr:nvSpPr>
        <xdr:cNvPr id="545" name="テキスト ボックス 544"/>
        <xdr:cNvSpPr txBox="1"/>
      </xdr:nvSpPr>
      <xdr:spPr>
        <a:xfrm>
          <a:off x="13514017" y="67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9119</xdr:rowOff>
    </xdr:from>
    <xdr:to>
      <xdr:col>67</xdr:col>
      <xdr:colOff>101600</xdr:colOff>
      <xdr:row>38</xdr:row>
      <xdr:rowOff>110719</xdr:rowOff>
    </xdr:to>
    <xdr:sp macro="" textlink="">
      <xdr:nvSpPr>
        <xdr:cNvPr id="546" name="楕円 545"/>
        <xdr:cNvSpPr/>
      </xdr:nvSpPr>
      <xdr:spPr>
        <a:xfrm>
          <a:off x="12763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127245</xdr:rowOff>
    </xdr:from>
    <xdr:ext cx="534377" cy="259045"/>
    <xdr:sp macro="" textlink="">
      <xdr:nvSpPr>
        <xdr:cNvPr id="547" name="テキスト ボックス 546"/>
        <xdr:cNvSpPr txBox="1"/>
      </xdr:nvSpPr>
      <xdr:spPr>
        <a:xfrm>
          <a:off x="12547111" y="62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97295</xdr:rowOff>
    </xdr:from>
    <xdr:to>
      <xdr:col>85</xdr:col>
      <xdr:colOff>127000</xdr:colOff>
      <xdr:row>76</xdr:row>
      <xdr:rowOff>97879</xdr:rowOff>
    </xdr:to>
    <xdr:cxnSp macro="">
      <xdr:nvCxnSpPr>
        <xdr:cNvPr id="625" name="直線コネクタ 624"/>
        <xdr:cNvCxnSpPr/>
      </xdr:nvCxnSpPr>
      <xdr:spPr>
        <a:xfrm flipV="1">
          <a:off x="15481300" y="13127495"/>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97079</xdr:rowOff>
    </xdr:from>
    <xdr:to>
      <xdr:col>81</xdr:col>
      <xdr:colOff>50800</xdr:colOff>
      <xdr:row>76</xdr:row>
      <xdr:rowOff>97879</xdr:rowOff>
    </xdr:to>
    <xdr:cxnSp macro="">
      <xdr:nvCxnSpPr>
        <xdr:cNvPr id="628" name="直線コネクタ 627"/>
        <xdr:cNvCxnSpPr/>
      </xdr:nvCxnSpPr>
      <xdr:spPr>
        <a:xfrm>
          <a:off x="14592300" y="1312727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97079</xdr:rowOff>
    </xdr:from>
    <xdr:to>
      <xdr:col>76</xdr:col>
      <xdr:colOff>114300</xdr:colOff>
      <xdr:row>76</xdr:row>
      <xdr:rowOff>112407</xdr:rowOff>
    </xdr:to>
    <xdr:cxnSp macro="">
      <xdr:nvCxnSpPr>
        <xdr:cNvPr id="631" name="直線コネクタ 630"/>
        <xdr:cNvCxnSpPr/>
      </xdr:nvCxnSpPr>
      <xdr:spPr>
        <a:xfrm flipV="1">
          <a:off x="13703300" y="13127279"/>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105778</xdr:rowOff>
    </xdr:from>
    <xdr:to>
      <xdr:col>71</xdr:col>
      <xdr:colOff>177800</xdr:colOff>
      <xdr:row>76</xdr:row>
      <xdr:rowOff>112407</xdr:rowOff>
    </xdr:to>
    <xdr:cxnSp macro="">
      <xdr:nvCxnSpPr>
        <xdr:cNvPr id="634" name="直線コネクタ 633"/>
        <xdr:cNvCxnSpPr/>
      </xdr:nvCxnSpPr>
      <xdr:spPr>
        <a:xfrm>
          <a:off x="12814300" y="13135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46495</xdr:rowOff>
    </xdr:from>
    <xdr:to>
      <xdr:col>85</xdr:col>
      <xdr:colOff>177800</xdr:colOff>
      <xdr:row>76</xdr:row>
      <xdr:rowOff>148095</xdr:rowOff>
    </xdr:to>
    <xdr:sp macro="" textlink="">
      <xdr:nvSpPr>
        <xdr:cNvPr id="644" name="楕円 643"/>
        <xdr:cNvSpPr/>
      </xdr:nvSpPr>
      <xdr:spPr>
        <a:xfrm>
          <a:off x="162687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24922</xdr:rowOff>
    </xdr:from>
    <xdr:ext cx="534377" cy="259045"/>
    <xdr:sp macro="" textlink="">
      <xdr:nvSpPr>
        <xdr:cNvPr id="645" name="公債費該当値テキスト"/>
        <xdr:cNvSpPr txBox="1"/>
      </xdr:nvSpPr>
      <xdr:spPr>
        <a:xfrm>
          <a:off x="16370300" y="130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47079</xdr:rowOff>
    </xdr:from>
    <xdr:to>
      <xdr:col>81</xdr:col>
      <xdr:colOff>101600</xdr:colOff>
      <xdr:row>76</xdr:row>
      <xdr:rowOff>148679</xdr:rowOff>
    </xdr:to>
    <xdr:sp macro="" textlink="">
      <xdr:nvSpPr>
        <xdr:cNvPr id="646" name="楕円 645"/>
        <xdr:cNvSpPr/>
      </xdr:nvSpPr>
      <xdr:spPr>
        <a:xfrm>
          <a:off x="15430500" y="13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139806</xdr:rowOff>
    </xdr:from>
    <xdr:ext cx="534377" cy="259045"/>
    <xdr:sp macro="" textlink="">
      <xdr:nvSpPr>
        <xdr:cNvPr id="647" name="テキスト ボックス 646"/>
        <xdr:cNvSpPr txBox="1"/>
      </xdr:nvSpPr>
      <xdr:spPr>
        <a:xfrm>
          <a:off x="15214111" y="131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46279</xdr:rowOff>
    </xdr:from>
    <xdr:to>
      <xdr:col>76</xdr:col>
      <xdr:colOff>165100</xdr:colOff>
      <xdr:row>76</xdr:row>
      <xdr:rowOff>147879</xdr:rowOff>
    </xdr:to>
    <xdr:sp macro="" textlink="">
      <xdr:nvSpPr>
        <xdr:cNvPr id="648" name="楕円 647"/>
        <xdr:cNvSpPr/>
      </xdr:nvSpPr>
      <xdr:spPr>
        <a:xfrm>
          <a:off x="14541500" y="130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139006</xdr:rowOff>
    </xdr:from>
    <xdr:ext cx="534377" cy="259045"/>
    <xdr:sp macro="" textlink="">
      <xdr:nvSpPr>
        <xdr:cNvPr id="649" name="テキスト ボックス 648"/>
        <xdr:cNvSpPr txBox="1"/>
      </xdr:nvSpPr>
      <xdr:spPr>
        <a:xfrm>
          <a:off x="14325111" y="131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61607</xdr:rowOff>
    </xdr:from>
    <xdr:to>
      <xdr:col>72</xdr:col>
      <xdr:colOff>38100</xdr:colOff>
      <xdr:row>76</xdr:row>
      <xdr:rowOff>163207</xdr:rowOff>
    </xdr:to>
    <xdr:sp macro="" textlink="">
      <xdr:nvSpPr>
        <xdr:cNvPr id="650" name="楕円 649"/>
        <xdr:cNvSpPr/>
      </xdr:nvSpPr>
      <xdr:spPr>
        <a:xfrm>
          <a:off x="13652500" y="130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154334</xdr:rowOff>
    </xdr:from>
    <xdr:ext cx="534377" cy="259045"/>
    <xdr:sp macro="" textlink="">
      <xdr:nvSpPr>
        <xdr:cNvPr id="651" name="テキスト ボックス 650"/>
        <xdr:cNvSpPr txBox="1"/>
      </xdr:nvSpPr>
      <xdr:spPr>
        <a:xfrm>
          <a:off x="13436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54978</xdr:rowOff>
    </xdr:from>
    <xdr:to>
      <xdr:col>67</xdr:col>
      <xdr:colOff>101600</xdr:colOff>
      <xdr:row>76</xdr:row>
      <xdr:rowOff>156578</xdr:rowOff>
    </xdr:to>
    <xdr:sp macro="" textlink="">
      <xdr:nvSpPr>
        <xdr:cNvPr id="652" name="楕円 651"/>
        <xdr:cNvSpPr/>
      </xdr:nvSpPr>
      <xdr:spPr>
        <a:xfrm>
          <a:off x="12763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147705</xdr:rowOff>
    </xdr:from>
    <xdr:ext cx="534377" cy="259045"/>
    <xdr:sp macro="" textlink="">
      <xdr:nvSpPr>
        <xdr:cNvPr id="653" name="テキスト ボックス 652"/>
        <xdr:cNvSpPr txBox="1"/>
      </xdr:nvSpPr>
      <xdr:spPr>
        <a:xfrm>
          <a:off x="12547111" y="131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102319</xdr:rowOff>
    </xdr:from>
    <xdr:to>
      <xdr:col>85</xdr:col>
      <xdr:colOff>127000</xdr:colOff>
      <xdr:row>98</xdr:row>
      <xdr:rowOff>136029</xdr:rowOff>
    </xdr:to>
    <xdr:cxnSp macro="">
      <xdr:nvCxnSpPr>
        <xdr:cNvPr id="680" name="直線コネクタ 679"/>
        <xdr:cNvCxnSpPr/>
      </xdr:nvCxnSpPr>
      <xdr:spPr>
        <a:xfrm flipV="1">
          <a:off x="15481300" y="16904419"/>
          <a:ext cx="8382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136029</xdr:rowOff>
    </xdr:from>
    <xdr:to>
      <xdr:col>81</xdr:col>
      <xdr:colOff>50800</xdr:colOff>
      <xdr:row>98</xdr:row>
      <xdr:rowOff>138616</xdr:rowOff>
    </xdr:to>
    <xdr:cxnSp macro="">
      <xdr:nvCxnSpPr>
        <xdr:cNvPr id="683" name="直線コネクタ 682"/>
        <xdr:cNvCxnSpPr/>
      </xdr:nvCxnSpPr>
      <xdr:spPr>
        <a:xfrm flipV="1">
          <a:off x="14592300" y="16938129"/>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130291</xdr:rowOff>
    </xdr:from>
    <xdr:to>
      <xdr:col>76</xdr:col>
      <xdr:colOff>114300</xdr:colOff>
      <xdr:row>98</xdr:row>
      <xdr:rowOff>138616</xdr:rowOff>
    </xdr:to>
    <xdr:cxnSp macro="">
      <xdr:nvCxnSpPr>
        <xdr:cNvPr id="686" name="直線コネクタ 685"/>
        <xdr:cNvCxnSpPr/>
      </xdr:nvCxnSpPr>
      <xdr:spPr>
        <a:xfrm>
          <a:off x="13703300" y="1693239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103769</xdr:rowOff>
    </xdr:from>
    <xdr:to>
      <xdr:col>71</xdr:col>
      <xdr:colOff>177800</xdr:colOff>
      <xdr:row>98</xdr:row>
      <xdr:rowOff>130291</xdr:rowOff>
    </xdr:to>
    <xdr:cxnSp macro="">
      <xdr:nvCxnSpPr>
        <xdr:cNvPr id="689" name="直線コネクタ 688"/>
        <xdr:cNvCxnSpPr/>
      </xdr:nvCxnSpPr>
      <xdr:spPr>
        <a:xfrm>
          <a:off x="12814300" y="16905869"/>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51519</xdr:rowOff>
    </xdr:from>
    <xdr:to>
      <xdr:col>85</xdr:col>
      <xdr:colOff>177800</xdr:colOff>
      <xdr:row>98</xdr:row>
      <xdr:rowOff>153119</xdr:rowOff>
    </xdr:to>
    <xdr:sp macro="" textlink="">
      <xdr:nvSpPr>
        <xdr:cNvPr id="699" name="楕円 698"/>
        <xdr:cNvSpPr/>
      </xdr:nvSpPr>
      <xdr:spPr>
        <a:xfrm>
          <a:off x="16268700" y="16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85229</xdr:rowOff>
    </xdr:from>
    <xdr:to>
      <xdr:col>81</xdr:col>
      <xdr:colOff>101600</xdr:colOff>
      <xdr:row>99</xdr:row>
      <xdr:rowOff>15379</xdr:rowOff>
    </xdr:to>
    <xdr:sp macro="" textlink="">
      <xdr:nvSpPr>
        <xdr:cNvPr id="701" name="楕円 700"/>
        <xdr:cNvSpPr/>
      </xdr:nvSpPr>
      <xdr:spPr>
        <a:xfrm>
          <a:off x="15430500" y="16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6506</xdr:rowOff>
    </xdr:from>
    <xdr:ext cx="378565" cy="259045"/>
    <xdr:sp macro="" textlink="">
      <xdr:nvSpPr>
        <xdr:cNvPr id="702" name="テキスト ボックス 701"/>
        <xdr:cNvSpPr txBox="1"/>
      </xdr:nvSpPr>
      <xdr:spPr>
        <a:xfrm>
          <a:off x="15292017" y="16980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87816</xdr:rowOff>
    </xdr:from>
    <xdr:to>
      <xdr:col>76</xdr:col>
      <xdr:colOff>165100</xdr:colOff>
      <xdr:row>99</xdr:row>
      <xdr:rowOff>17966</xdr:rowOff>
    </xdr:to>
    <xdr:sp macro="" textlink="">
      <xdr:nvSpPr>
        <xdr:cNvPr id="703" name="楕円 702"/>
        <xdr:cNvSpPr/>
      </xdr:nvSpPr>
      <xdr:spPr>
        <a:xfrm>
          <a:off x="14541500" y="168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9093</xdr:rowOff>
    </xdr:from>
    <xdr:ext cx="378565" cy="259045"/>
    <xdr:sp macro="" textlink="">
      <xdr:nvSpPr>
        <xdr:cNvPr id="704" name="テキスト ボックス 703"/>
        <xdr:cNvSpPr txBox="1"/>
      </xdr:nvSpPr>
      <xdr:spPr>
        <a:xfrm>
          <a:off x="14403017" y="1698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79491</xdr:rowOff>
    </xdr:from>
    <xdr:to>
      <xdr:col>72</xdr:col>
      <xdr:colOff>38100</xdr:colOff>
      <xdr:row>99</xdr:row>
      <xdr:rowOff>9641</xdr:rowOff>
    </xdr:to>
    <xdr:sp macro="" textlink="">
      <xdr:nvSpPr>
        <xdr:cNvPr id="705" name="楕円 704"/>
        <xdr:cNvSpPr/>
      </xdr:nvSpPr>
      <xdr:spPr>
        <a:xfrm>
          <a:off x="136525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768</xdr:rowOff>
    </xdr:from>
    <xdr:ext cx="469744" cy="259045"/>
    <xdr:sp macro="" textlink="">
      <xdr:nvSpPr>
        <xdr:cNvPr id="706" name="テキスト ボックス 705"/>
        <xdr:cNvSpPr txBox="1"/>
      </xdr:nvSpPr>
      <xdr:spPr>
        <a:xfrm>
          <a:off x="13468428" y="169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52969</xdr:rowOff>
    </xdr:from>
    <xdr:to>
      <xdr:col>67</xdr:col>
      <xdr:colOff>101600</xdr:colOff>
      <xdr:row>98</xdr:row>
      <xdr:rowOff>154569</xdr:rowOff>
    </xdr:to>
    <xdr:sp macro="" textlink="">
      <xdr:nvSpPr>
        <xdr:cNvPr id="707" name="楕円 706"/>
        <xdr:cNvSpPr/>
      </xdr:nvSpPr>
      <xdr:spPr>
        <a:xfrm>
          <a:off x="12763500" y="16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145696</xdr:rowOff>
    </xdr:from>
    <xdr:ext cx="469744" cy="259045"/>
    <xdr:sp macro="" textlink="">
      <xdr:nvSpPr>
        <xdr:cNvPr id="708" name="テキスト ボックス 707"/>
        <xdr:cNvSpPr txBox="1"/>
      </xdr:nvSpPr>
      <xdr:spPr>
        <a:xfrm>
          <a:off x="12579428" y="169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21057</xdr:rowOff>
    </xdr:from>
    <xdr:to>
      <xdr:col>116</xdr:col>
      <xdr:colOff>63500</xdr:colOff>
      <xdr:row>39</xdr:row>
      <xdr:rowOff>91760</xdr:rowOff>
    </xdr:to>
    <xdr:cxnSp macro="">
      <xdr:nvCxnSpPr>
        <xdr:cNvPr id="739" name="直線コネクタ 738"/>
        <xdr:cNvCxnSpPr/>
      </xdr:nvCxnSpPr>
      <xdr:spPr>
        <a:xfrm flipV="1">
          <a:off x="21323300" y="6536157"/>
          <a:ext cx="8382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91760</xdr:rowOff>
    </xdr:from>
    <xdr:to>
      <xdr:col>111</xdr:col>
      <xdr:colOff>177800</xdr:colOff>
      <xdr:row>39</xdr:row>
      <xdr:rowOff>91956</xdr:rowOff>
    </xdr:to>
    <xdr:cxnSp macro="">
      <xdr:nvCxnSpPr>
        <xdr:cNvPr id="742" name="直線コネクタ 741"/>
        <xdr:cNvCxnSpPr/>
      </xdr:nvCxnSpPr>
      <xdr:spPr>
        <a:xfrm flipV="1">
          <a:off x="20434300" y="677831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91956</xdr:rowOff>
    </xdr:from>
    <xdr:to>
      <xdr:col>107</xdr:col>
      <xdr:colOff>50800</xdr:colOff>
      <xdr:row>39</xdr:row>
      <xdr:rowOff>92184</xdr:rowOff>
    </xdr:to>
    <xdr:cxnSp macro="">
      <xdr:nvCxnSpPr>
        <xdr:cNvPr id="745" name="直線コネクタ 744"/>
        <xdr:cNvCxnSpPr/>
      </xdr:nvCxnSpPr>
      <xdr:spPr>
        <a:xfrm flipV="1">
          <a:off x="19545300" y="677850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92184</xdr:rowOff>
    </xdr:from>
    <xdr:to>
      <xdr:col>102</xdr:col>
      <xdr:colOff>114300</xdr:colOff>
      <xdr:row>39</xdr:row>
      <xdr:rowOff>92412</xdr:rowOff>
    </xdr:to>
    <xdr:cxnSp macro="">
      <xdr:nvCxnSpPr>
        <xdr:cNvPr id="748" name="直線コネクタ 747"/>
        <xdr:cNvCxnSpPr/>
      </xdr:nvCxnSpPr>
      <xdr:spPr>
        <a:xfrm flipV="1">
          <a:off x="18656300" y="677873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141706</xdr:rowOff>
    </xdr:from>
    <xdr:to>
      <xdr:col>116</xdr:col>
      <xdr:colOff>114300</xdr:colOff>
      <xdr:row>38</xdr:row>
      <xdr:rowOff>71856</xdr:rowOff>
    </xdr:to>
    <xdr:sp macro="" textlink="">
      <xdr:nvSpPr>
        <xdr:cNvPr id="758" name="楕円 757"/>
        <xdr:cNvSpPr/>
      </xdr:nvSpPr>
      <xdr:spPr>
        <a:xfrm>
          <a:off x="221107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164583</xdr:rowOff>
    </xdr:from>
    <xdr:ext cx="469744" cy="259045"/>
    <xdr:sp macro="" textlink="">
      <xdr:nvSpPr>
        <xdr:cNvPr id="759" name="投資及び出資金該当値テキスト"/>
        <xdr:cNvSpPr txBox="1"/>
      </xdr:nvSpPr>
      <xdr:spPr>
        <a:xfrm>
          <a:off x="22212300" y="63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40960</xdr:rowOff>
    </xdr:from>
    <xdr:to>
      <xdr:col>112</xdr:col>
      <xdr:colOff>38100</xdr:colOff>
      <xdr:row>39</xdr:row>
      <xdr:rowOff>142560</xdr:rowOff>
    </xdr:to>
    <xdr:sp macro="" textlink="">
      <xdr:nvSpPr>
        <xdr:cNvPr id="760" name="楕円 759"/>
        <xdr:cNvSpPr/>
      </xdr:nvSpPr>
      <xdr:spPr>
        <a:xfrm>
          <a:off x="2127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133687</xdr:rowOff>
    </xdr:from>
    <xdr:ext cx="378565" cy="259045"/>
    <xdr:sp macro="" textlink="">
      <xdr:nvSpPr>
        <xdr:cNvPr id="761" name="テキスト ボックス 760"/>
        <xdr:cNvSpPr txBox="1"/>
      </xdr:nvSpPr>
      <xdr:spPr>
        <a:xfrm>
          <a:off x="2113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41156</xdr:rowOff>
    </xdr:from>
    <xdr:to>
      <xdr:col>107</xdr:col>
      <xdr:colOff>101600</xdr:colOff>
      <xdr:row>39</xdr:row>
      <xdr:rowOff>142756</xdr:rowOff>
    </xdr:to>
    <xdr:sp macro="" textlink="">
      <xdr:nvSpPr>
        <xdr:cNvPr id="762" name="楕円 761"/>
        <xdr:cNvSpPr/>
      </xdr:nvSpPr>
      <xdr:spPr>
        <a:xfrm>
          <a:off x="203835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133883</xdr:rowOff>
    </xdr:from>
    <xdr:ext cx="378565" cy="259045"/>
    <xdr:sp macro="" textlink="">
      <xdr:nvSpPr>
        <xdr:cNvPr id="763" name="テキスト ボックス 762"/>
        <xdr:cNvSpPr txBox="1"/>
      </xdr:nvSpPr>
      <xdr:spPr>
        <a:xfrm>
          <a:off x="20245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41384</xdr:rowOff>
    </xdr:from>
    <xdr:to>
      <xdr:col>102</xdr:col>
      <xdr:colOff>165100</xdr:colOff>
      <xdr:row>39</xdr:row>
      <xdr:rowOff>142984</xdr:rowOff>
    </xdr:to>
    <xdr:sp macro="" textlink="">
      <xdr:nvSpPr>
        <xdr:cNvPr id="764" name="楕円 763"/>
        <xdr:cNvSpPr/>
      </xdr:nvSpPr>
      <xdr:spPr>
        <a:xfrm>
          <a:off x="194945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134111</xdr:rowOff>
    </xdr:from>
    <xdr:ext cx="378565" cy="259045"/>
    <xdr:sp macro="" textlink="">
      <xdr:nvSpPr>
        <xdr:cNvPr id="765" name="テキスト ボックス 764"/>
        <xdr:cNvSpPr txBox="1"/>
      </xdr:nvSpPr>
      <xdr:spPr>
        <a:xfrm>
          <a:off x="19356017" y="682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41612</xdr:rowOff>
    </xdr:from>
    <xdr:to>
      <xdr:col>98</xdr:col>
      <xdr:colOff>38100</xdr:colOff>
      <xdr:row>39</xdr:row>
      <xdr:rowOff>143212</xdr:rowOff>
    </xdr:to>
    <xdr:sp macro="" textlink="">
      <xdr:nvSpPr>
        <xdr:cNvPr id="766" name="楕円 765"/>
        <xdr:cNvSpPr/>
      </xdr:nvSpPr>
      <xdr:spPr>
        <a:xfrm>
          <a:off x="18605500" y="67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134339</xdr:rowOff>
    </xdr:from>
    <xdr:ext cx="378565" cy="259045"/>
    <xdr:sp macro="" textlink="">
      <xdr:nvSpPr>
        <xdr:cNvPr id="767" name="テキスト ボックス 766"/>
        <xdr:cNvSpPr txBox="1"/>
      </xdr:nvSpPr>
      <xdr:spPr>
        <a:xfrm>
          <a:off x="18467017" y="682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154925</xdr:rowOff>
    </xdr:from>
    <xdr:to>
      <xdr:col>116</xdr:col>
      <xdr:colOff>63500</xdr:colOff>
      <xdr:row>54</xdr:row>
      <xdr:rowOff>161326</xdr:rowOff>
    </xdr:to>
    <xdr:cxnSp macro="">
      <xdr:nvCxnSpPr>
        <xdr:cNvPr id="794" name="直線コネクタ 793"/>
        <xdr:cNvCxnSpPr/>
      </xdr:nvCxnSpPr>
      <xdr:spPr>
        <a:xfrm flipV="1">
          <a:off x="21323300" y="941322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161326</xdr:rowOff>
    </xdr:from>
    <xdr:to>
      <xdr:col>111</xdr:col>
      <xdr:colOff>177800</xdr:colOff>
      <xdr:row>54</xdr:row>
      <xdr:rowOff>161417</xdr:rowOff>
    </xdr:to>
    <xdr:cxnSp macro="">
      <xdr:nvCxnSpPr>
        <xdr:cNvPr id="797" name="直線コネクタ 796"/>
        <xdr:cNvCxnSpPr/>
      </xdr:nvCxnSpPr>
      <xdr:spPr>
        <a:xfrm flipV="1">
          <a:off x="20434300" y="94196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151176</xdr:rowOff>
    </xdr:from>
    <xdr:to>
      <xdr:col>107</xdr:col>
      <xdr:colOff>50800</xdr:colOff>
      <xdr:row>54</xdr:row>
      <xdr:rowOff>161417</xdr:rowOff>
    </xdr:to>
    <xdr:cxnSp macro="">
      <xdr:nvCxnSpPr>
        <xdr:cNvPr id="800" name="直線コネクタ 799"/>
        <xdr:cNvCxnSpPr/>
      </xdr:nvCxnSpPr>
      <xdr:spPr>
        <a:xfrm>
          <a:off x="19545300" y="94094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151176</xdr:rowOff>
    </xdr:from>
    <xdr:to>
      <xdr:col>102</xdr:col>
      <xdr:colOff>114300</xdr:colOff>
      <xdr:row>54</xdr:row>
      <xdr:rowOff>156434</xdr:rowOff>
    </xdr:to>
    <xdr:cxnSp macro="">
      <xdr:nvCxnSpPr>
        <xdr:cNvPr id="803" name="直線コネクタ 802"/>
        <xdr:cNvCxnSpPr/>
      </xdr:nvCxnSpPr>
      <xdr:spPr>
        <a:xfrm flipV="1">
          <a:off x="18656300" y="940947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104125</xdr:rowOff>
    </xdr:from>
    <xdr:to>
      <xdr:col>116</xdr:col>
      <xdr:colOff>114300</xdr:colOff>
      <xdr:row>55</xdr:row>
      <xdr:rowOff>34275</xdr:rowOff>
    </xdr:to>
    <xdr:sp macro="" textlink="">
      <xdr:nvSpPr>
        <xdr:cNvPr id="813" name="楕円 812"/>
        <xdr:cNvSpPr/>
      </xdr:nvSpPr>
      <xdr:spPr>
        <a:xfrm>
          <a:off x="22110700" y="93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127002</xdr:rowOff>
    </xdr:from>
    <xdr:ext cx="534377" cy="259045"/>
    <xdr:sp macro="" textlink="">
      <xdr:nvSpPr>
        <xdr:cNvPr id="814" name="貸付金該当値テキスト"/>
        <xdr:cNvSpPr txBox="1"/>
      </xdr:nvSpPr>
      <xdr:spPr>
        <a:xfrm>
          <a:off x="22212300" y="92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110526</xdr:rowOff>
    </xdr:from>
    <xdr:to>
      <xdr:col>112</xdr:col>
      <xdr:colOff>38100</xdr:colOff>
      <xdr:row>55</xdr:row>
      <xdr:rowOff>40676</xdr:rowOff>
    </xdr:to>
    <xdr:sp macro="" textlink="">
      <xdr:nvSpPr>
        <xdr:cNvPr id="815" name="楕円 814"/>
        <xdr:cNvSpPr/>
      </xdr:nvSpPr>
      <xdr:spPr>
        <a:xfrm>
          <a:off x="21272500" y="9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57203</xdr:rowOff>
    </xdr:from>
    <xdr:ext cx="534377" cy="259045"/>
    <xdr:sp macro="" textlink="">
      <xdr:nvSpPr>
        <xdr:cNvPr id="816" name="テキスト ボックス 815"/>
        <xdr:cNvSpPr txBox="1"/>
      </xdr:nvSpPr>
      <xdr:spPr>
        <a:xfrm>
          <a:off x="21056111" y="9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110617</xdr:rowOff>
    </xdr:from>
    <xdr:to>
      <xdr:col>107</xdr:col>
      <xdr:colOff>101600</xdr:colOff>
      <xdr:row>55</xdr:row>
      <xdr:rowOff>40767</xdr:rowOff>
    </xdr:to>
    <xdr:sp macro="" textlink="">
      <xdr:nvSpPr>
        <xdr:cNvPr id="817" name="楕円 816"/>
        <xdr:cNvSpPr/>
      </xdr:nvSpPr>
      <xdr:spPr>
        <a:xfrm>
          <a:off x="20383500" y="93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57294</xdr:rowOff>
    </xdr:from>
    <xdr:ext cx="534377" cy="259045"/>
    <xdr:sp macro="" textlink="">
      <xdr:nvSpPr>
        <xdr:cNvPr id="818" name="テキスト ボックス 817"/>
        <xdr:cNvSpPr txBox="1"/>
      </xdr:nvSpPr>
      <xdr:spPr>
        <a:xfrm>
          <a:off x="20167111" y="9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100376</xdr:rowOff>
    </xdr:from>
    <xdr:to>
      <xdr:col>102</xdr:col>
      <xdr:colOff>165100</xdr:colOff>
      <xdr:row>55</xdr:row>
      <xdr:rowOff>30526</xdr:rowOff>
    </xdr:to>
    <xdr:sp macro="" textlink="">
      <xdr:nvSpPr>
        <xdr:cNvPr id="819" name="楕円 818"/>
        <xdr:cNvSpPr/>
      </xdr:nvSpPr>
      <xdr:spPr>
        <a:xfrm>
          <a:off x="19494500" y="9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47053</xdr:rowOff>
    </xdr:from>
    <xdr:ext cx="534377" cy="259045"/>
    <xdr:sp macro="" textlink="">
      <xdr:nvSpPr>
        <xdr:cNvPr id="820" name="テキスト ボックス 819"/>
        <xdr:cNvSpPr txBox="1"/>
      </xdr:nvSpPr>
      <xdr:spPr>
        <a:xfrm>
          <a:off x="19278111" y="91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105634</xdr:rowOff>
    </xdr:from>
    <xdr:to>
      <xdr:col>98</xdr:col>
      <xdr:colOff>38100</xdr:colOff>
      <xdr:row>55</xdr:row>
      <xdr:rowOff>35784</xdr:rowOff>
    </xdr:to>
    <xdr:sp macro="" textlink="">
      <xdr:nvSpPr>
        <xdr:cNvPr id="821" name="楕円 820"/>
        <xdr:cNvSpPr/>
      </xdr:nvSpPr>
      <xdr:spPr>
        <a:xfrm>
          <a:off x="18605500" y="9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52311</xdr:rowOff>
    </xdr:from>
    <xdr:ext cx="534377" cy="259045"/>
    <xdr:sp macro="" textlink="">
      <xdr:nvSpPr>
        <xdr:cNvPr id="822" name="テキスト ボックス 821"/>
        <xdr:cNvSpPr txBox="1"/>
      </xdr:nvSpPr>
      <xdr:spPr>
        <a:xfrm>
          <a:off x="18389111" y="9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61938</xdr:rowOff>
    </xdr:from>
    <xdr:to>
      <xdr:col>116</xdr:col>
      <xdr:colOff>63500</xdr:colOff>
      <xdr:row>76</xdr:row>
      <xdr:rowOff>120250</xdr:rowOff>
    </xdr:to>
    <xdr:cxnSp macro="">
      <xdr:nvCxnSpPr>
        <xdr:cNvPr id="852" name="直線コネクタ 851"/>
        <xdr:cNvCxnSpPr/>
      </xdr:nvCxnSpPr>
      <xdr:spPr>
        <a:xfrm>
          <a:off x="21323300" y="12749238"/>
          <a:ext cx="838200" cy="4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45098</xdr:rowOff>
    </xdr:from>
    <xdr:to>
      <xdr:col>111</xdr:col>
      <xdr:colOff>177800</xdr:colOff>
      <xdr:row>74</xdr:row>
      <xdr:rowOff>61938</xdr:rowOff>
    </xdr:to>
    <xdr:cxnSp macro="">
      <xdr:nvCxnSpPr>
        <xdr:cNvPr id="855" name="直線コネクタ 854"/>
        <xdr:cNvCxnSpPr/>
      </xdr:nvCxnSpPr>
      <xdr:spPr>
        <a:xfrm>
          <a:off x="20434300" y="1273239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41840</xdr:rowOff>
    </xdr:from>
    <xdr:to>
      <xdr:col>107</xdr:col>
      <xdr:colOff>50800</xdr:colOff>
      <xdr:row>74</xdr:row>
      <xdr:rowOff>45098</xdr:rowOff>
    </xdr:to>
    <xdr:cxnSp macro="">
      <xdr:nvCxnSpPr>
        <xdr:cNvPr id="858" name="直線コネクタ 857"/>
        <xdr:cNvCxnSpPr/>
      </xdr:nvCxnSpPr>
      <xdr:spPr>
        <a:xfrm>
          <a:off x="19545300" y="1272914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41840</xdr:rowOff>
    </xdr:from>
    <xdr:to>
      <xdr:col>102</xdr:col>
      <xdr:colOff>114300</xdr:colOff>
      <xdr:row>74</xdr:row>
      <xdr:rowOff>121165</xdr:rowOff>
    </xdr:to>
    <xdr:cxnSp macro="">
      <xdr:nvCxnSpPr>
        <xdr:cNvPr id="861" name="直線コネクタ 860"/>
        <xdr:cNvCxnSpPr/>
      </xdr:nvCxnSpPr>
      <xdr:spPr>
        <a:xfrm flipV="1">
          <a:off x="18656300" y="1272914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69450</xdr:rowOff>
    </xdr:from>
    <xdr:to>
      <xdr:col>116</xdr:col>
      <xdr:colOff>114300</xdr:colOff>
      <xdr:row>76</xdr:row>
      <xdr:rowOff>171050</xdr:rowOff>
    </xdr:to>
    <xdr:sp macro="" textlink="">
      <xdr:nvSpPr>
        <xdr:cNvPr id="871" name="楕円 870"/>
        <xdr:cNvSpPr/>
      </xdr:nvSpPr>
      <xdr:spPr>
        <a:xfrm>
          <a:off x="22110700" y="130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47877</xdr:rowOff>
    </xdr:from>
    <xdr:ext cx="534377" cy="259045"/>
    <xdr:sp macro="" textlink="">
      <xdr:nvSpPr>
        <xdr:cNvPr id="872" name="繰出金該当値テキスト"/>
        <xdr:cNvSpPr txBox="1"/>
      </xdr:nvSpPr>
      <xdr:spPr>
        <a:xfrm>
          <a:off x="22212300" y="130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11138</xdr:rowOff>
    </xdr:from>
    <xdr:to>
      <xdr:col>112</xdr:col>
      <xdr:colOff>38100</xdr:colOff>
      <xdr:row>74</xdr:row>
      <xdr:rowOff>112738</xdr:rowOff>
    </xdr:to>
    <xdr:sp macro="" textlink="">
      <xdr:nvSpPr>
        <xdr:cNvPr id="873" name="楕円 872"/>
        <xdr:cNvSpPr/>
      </xdr:nvSpPr>
      <xdr:spPr>
        <a:xfrm>
          <a:off x="21272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129265</xdr:rowOff>
    </xdr:from>
    <xdr:ext cx="534377" cy="259045"/>
    <xdr:sp macro="" textlink="">
      <xdr:nvSpPr>
        <xdr:cNvPr id="874" name="テキスト ボックス 873"/>
        <xdr:cNvSpPr txBox="1"/>
      </xdr:nvSpPr>
      <xdr:spPr>
        <a:xfrm>
          <a:off x="21056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165748</xdr:rowOff>
    </xdr:from>
    <xdr:to>
      <xdr:col>107</xdr:col>
      <xdr:colOff>101600</xdr:colOff>
      <xdr:row>74</xdr:row>
      <xdr:rowOff>95898</xdr:rowOff>
    </xdr:to>
    <xdr:sp macro="" textlink="">
      <xdr:nvSpPr>
        <xdr:cNvPr id="875" name="楕円 874"/>
        <xdr:cNvSpPr/>
      </xdr:nvSpPr>
      <xdr:spPr>
        <a:xfrm>
          <a:off x="20383500" y="126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112425</xdr:rowOff>
    </xdr:from>
    <xdr:ext cx="534377" cy="259045"/>
    <xdr:sp macro="" textlink="">
      <xdr:nvSpPr>
        <xdr:cNvPr id="876" name="テキスト ボックス 875"/>
        <xdr:cNvSpPr txBox="1"/>
      </xdr:nvSpPr>
      <xdr:spPr>
        <a:xfrm>
          <a:off x="20167111" y="124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162490</xdr:rowOff>
    </xdr:from>
    <xdr:to>
      <xdr:col>102</xdr:col>
      <xdr:colOff>165100</xdr:colOff>
      <xdr:row>74</xdr:row>
      <xdr:rowOff>92640</xdr:rowOff>
    </xdr:to>
    <xdr:sp macro="" textlink="">
      <xdr:nvSpPr>
        <xdr:cNvPr id="877" name="楕円 876"/>
        <xdr:cNvSpPr/>
      </xdr:nvSpPr>
      <xdr:spPr>
        <a:xfrm>
          <a:off x="194945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109167</xdr:rowOff>
    </xdr:from>
    <xdr:ext cx="534377" cy="259045"/>
    <xdr:sp macro="" textlink="">
      <xdr:nvSpPr>
        <xdr:cNvPr id="878" name="テキスト ボックス 877"/>
        <xdr:cNvSpPr txBox="1"/>
      </xdr:nvSpPr>
      <xdr:spPr>
        <a:xfrm>
          <a:off x="19278111" y="124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70365</xdr:rowOff>
    </xdr:from>
    <xdr:to>
      <xdr:col>98</xdr:col>
      <xdr:colOff>38100</xdr:colOff>
      <xdr:row>75</xdr:row>
      <xdr:rowOff>515</xdr:rowOff>
    </xdr:to>
    <xdr:sp macro="" textlink="">
      <xdr:nvSpPr>
        <xdr:cNvPr id="879" name="楕円 878"/>
        <xdr:cNvSpPr/>
      </xdr:nvSpPr>
      <xdr:spPr>
        <a:xfrm>
          <a:off x="18605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17042</xdr:rowOff>
    </xdr:from>
    <xdr:ext cx="534377" cy="259045"/>
    <xdr:sp macro="" textlink="">
      <xdr:nvSpPr>
        <xdr:cNvPr id="880" name="テキスト ボックス 879"/>
        <xdr:cNvSpPr txBox="1"/>
      </xdr:nvSpPr>
      <xdr:spPr>
        <a:xfrm>
          <a:off x="18389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統合小学校の建設事業が終了したため、普通建設事業が大きく減少しており、類似団体平均を下回った。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扶助費は少子高齢化の進展により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増加傾向にあり、今後も増加が見込まれる。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積立金は財政調整基金へ積み立てたほか、ふるさと寄附の増加による地域づくり基金への積立も大幅に増となり、</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7,373</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千円増となった。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41,672
41,174
200.61
18,427,550
17,357,860
1,033,557
10,345,771
17,330,787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140353</xdr:rowOff>
    </xdr:from>
    <xdr:to>
      <xdr:col>24</xdr:col>
      <xdr:colOff>63500</xdr:colOff>
      <xdr:row>36</xdr:row>
      <xdr:rowOff>58057</xdr:rowOff>
    </xdr:to>
    <xdr:cxnSp macro="">
      <xdr:nvCxnSpPr>
        <xdr:cNvPr id="63" name="直線コネクタ 62"/>
        <xdr:cNvCxnSpPr/>
      </xdr:nvCxnSpPr>
      <xdr:spPr>
        <a:xfrm>
          <a:off x="3797300" y="6141103"/>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140353</xdr:rowOff>
    </xdr:from>
    <xdr:to>
      <xdr:col>19</xdr:col>
      <xdr:colOff>177800</xdr:colOff>
      <xdr:row>35</xdr:row>
      <xdr:rowOff>143619</xdr:rowOff>
    </xdr:to>
    <xdr:cxnSp macro="">
      <xdr:nvCxnSpPr>
        <xdr:cNvPr id="66" name="直線コネクタ 65"/>
        <xdr:cNvCxnSpPr/>
      </xdr:nvCxnSpPr>
      <xdr:spPr>
        <a:xfrm flipV="1">
          <a:off x="2908300" y="6141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143619</xdr:rowOff>
    </xdr:from>
    <xdr:to>
      <xdr:col>15</xdr:col>
      <xdr:colOff>50800</xdr:colOff>
      <xdr:row>35</xdr:row>
      <xdr:rowOff>165172</xdr:rowOff>
    </xdr:to>
    <xdr:cxnSp macro="">
      <xdr:nvCxnSpPr>
        <xdr:cNvPr id="69" name="直線コネクタ 68"/>
        <xdr:cNvCxnSpPr/>
      </xdr:nvCxnSpPr>
      <xdr:spPr>
        <a:xfrm flipV="1">
          <a:off x="2019300" y="614436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91041</xdr:rowOff>
    </xdr:from>
    <xdr:to>
      <xdr:col>10</xdr:col>
      <xdr:colOff>114300</xdr:colOff>
      <xdr:row>35</xdr:row>
      <xdr:rowOff>165172</xdr:rowOff>
    </xdr:to>
    <xdr:cxnSp macro="">
      <xdr:nvCxnSpPr>
        <xdr:cNvPr id="72" name="直線コネクタ 71"/>
        <xdr:cNvCxnSpPr/>
      </xdr:nvCxnSpPr>
      <xdr:spPr>
        <a:xfrm>
          <a:off x="1130300" y="5920341"/>
          <a:ext cx="8890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7257</xdr:rowOff>
    </xdr:from>
    <xdr:to>
      <xdr:col>24</xdr:col>
      <xdr:colOff>114300</xdr:colOff>
      <xdr:row>36</xdr:row>
      <xdr:rowOff>108857</xdr:rowOff>
    </xdr:to>
    <xdr:sp macro="" textlink="">
      <xdr:nvSpPr>
        <xdr:cNvPr id="82" name="楕円 81"/>
        <xdr:cNvSpPr/>
      </xdr:nvSpPr>
      <xdr:spPr>
        <a:xfrm>
          <a:off x="45847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30134</xdr:rowOff>
    </xdr:from>
    <xdr:ext cx="469744" cy="259045"/>
    <xdr:sp macro="" textlink="">
      <xdr:nvSpPr>
        <xdr:cNvPr id="83" name="議会費該当値テキスト"/>
        <xdr:cNvSpPr txBox="1"/>
      </xdr:nvSpPr>
      <xdr:spPr>
        <a:xfrm>
          <a:off x="4686300" y="6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89553</xdr:rowOff>
    </xdr:from>
    <xdr:to>
      <xdr:col>20</xdr:col>
      <xdr:colOff>38100</xdr:colOff>
      <xdr:row>36</xdr:row>
      <xdr:rowOff>19703</xdr:rowOff>
    </xdr:to>
    <xdr:sp macro="" textlink="">
      <xdr:nvSpPr>
        <xdr:cNvPr id="84" name="楕円 83"/>
        <xdr:cNvSpPr/>
      </xdr:nvSpPr>
      <xdr:spPr>
        <a:xfrm>
          <a:off x="3746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36230</xdr:rowOff>
    </xdr:from>
    <xdr:ext cx="469744" cy="259045"/>
    <xdr:sp macro="" textlink="">
      <xdr:nvSpPr>
        <xdr:cNvPr id="85" name="テキスト ボックス 84"/>
        <xdr:cNvSpPr txBox="1"/>
      </xdr:nvSpPr>
      <xdr:spPr>
        <a:xfrm>
          <a:off x="3562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92819</xdr:rowOff>
    </xdr:from>
    <xdr:to>
      <xdr:col>15</xdr:col>
      <xdr:colOff>101600</xdr:colOff>
      <xdr:row>36</xdr:row>
      <xdr:rowOff>22969</xdr:rowOff>
    </xdr:to>
    <xdr:sp macro="" textlink="">
      <xdr:nvSpPr>
        <xdr:cNvPr id="86" name="楕円 85"/>
        <xdr:cNvSpPr/>
      </xdr:nvSpPr>
      <xdr:spPr>
        <a:xfrm>
          <a:off x="2857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39496</xdr:rowOff>
    </xdr:from>
    <xdr:ext cx="469744" cy="259045"/>
    <xdr:sp macro="" textlink="">
      <xdr:nvSpPr>
        <xdr:cNvPr id="87" name="テキスト ボックス 86"/>
        <xdr:cNvSpPr txBox="1"/>
      </xdr:nvSpPr>
      <xdr:spPr>
        <a:xfrm>
          <a:off x="2673428"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114372</xdr:rowOff>
    </xdr:from>
    <xdr:to>
      <xdr:col>10</xdr:col>
      <xdr:colOff>165100</xdr:colOff>
      <xdr:row>36</xdr:row>
      <xdr:rowOff>44522</xdr:rowOff>
    </xdr:to>
    <xdr:sp macro="" textlink="">
      <xdr:nvSpPr>
        <xdr:cNvPr id="88" name="楕円 87"/>
        <xdr:cNvSpPr/>
      </xdr:nvSpPr>
      <xdr:spPr>
        <a:xfrm>
          <a:off x="1968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61049</xdr:rowOff>
    </xdr:from>
    <xdr:ext cx="469744" cy="259045"/>
    <xdr:sp macro="" textlink="">
      <xdr:nvSpPr>
        <xdr:cNvPr id="89" name="テキスト ボックス 88"/>
        <xdr:cNvSpPr txBox="1"/>
      </xdr:nvSpPr>
      <xdr:spPr>
        <a:xfrm>
          <a:off x="1784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40241</xdr:rowOff>
    </xdr:from>
    <xdr:to>
      <xdr:col>6</xdr:col>
      <xdr:colOff>38100</xdr:colOff>
      <xdr:row>34</xdr:row>
      <xdr:rowOff>141841</xdr:rowOff>
    </xdr:to>
    <xdr:sp macro="" textlink="">
      <xdr:nvSpPr>
        <xdr:cNvPr id="90" name="楕円 89"/>
        <xdr:cNvSpPr/>
      </xdr:nvSpPr>
      <xdr:spPr>
        <a:xfrm>
          <a:off x="1079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158368</xdr:rowOff>
    </xdr:from>
    <xdr:ext cx="469744" cy="259045"/>
    <xdr:sp macro="" textlink="">
      <xdr:nvSpPr>
        <xdr:cNvPr id="91" name="テキスト ボックス 90"/>
        <xdr:cNvSpPr txBox="1"/>
      </xdr:nvSpPr>
      <xdr:spPr>
        <a:xfrm>
          <a:off x="895428"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62854</xdr:rowOff>
    </xdr:from>
    <xdr:to>
      <xdr:col>24</xdr:col>
      <xdr:colOff>63500</xdr:colOff>
      <xdr:row>58</xdr:row>
      <xdr:rowOff>119704</xdr:rowOff>
    </xdr:to>
    <xdr:cxnSp macro="">
      <xdr:nvCxnSpPr>
        <xdr:cNvPr id="122" name="直線コネクタ 121"/>
        <xdr:cNvCxnSpPr/>
      </xdr:nvCxnSpPr>
      <xdr:spPr>
        <a:xfrm flipV="1">
          <a:off x="3797300" y="10006954"/>
          <a:ext cx="838200" cy="5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119704</xdr:rowOff>
    </xdr:from>
    <xdr:to>
      <xdr:col>19</xdr:col>
      <xdr:colOff>177800</xdr:colOff>
      <xdr:row>58</xdr:row>
      <xdr:rowOff>126621</xdr:rowOff>
    </xdr:to>
    <xdr:cxnSp macro="">
      <xdr:nvCxnSpPr>
        <xdr:cNvPr id="125" name="直線コネクタ 124"/>
        <xdr:cNvCxnSpPr/>
      </xdr:nvCxnSpPr>
      <xdr:spPr>
        <a:xfrm flipV="1">
          <a:off x="2908300" y="10063804"/>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113538</xdr:rowOff>
    </xdr:from>
    <xdr:to>
      <xdr:col>15</xdr:col>
      <xdr:colOff>50800</xdr:colOff>
      <xdr:row>58</xdr:row>
      <xdr:rowOff>126621</xdr:rowOff>
    </xdr:to>
    <xdr:cxnSp macro="">
      <xdr:nvCxnSpPr>
        <xdr:cNvPr id="128" name="直線コネクタ 127"/>
        <xdr:cNvCxnSpPr/>
      </xdr:nvCxnSpPr>
      <xdr:spPr>
        <a:xfrm>
          <a:off x="2019300" y="10057638"/>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105132</xdr:rowOff>
    </xdr:from>
    <xdr:to>
      <xdr:col>10</xdr:col>
      <xdr:colOff>114300</xdr:colOff>
      <xdr:row>58</xdr:row>
      <xdr:rowOff>113538</xdr:rowOff>
    </xdr:to>
    <xdr:cxnSp macro="">
      <xdr:nvCxnSpPr>
        <xdr:cNvPr id="131" name="直線コネクタ 130"/>
        <xdr:cNvCxnSpPr/>
      </xdr:nvCxnSpPr>
      <xdr:spPr>
        <a:xfrm>
          <a:off x="1130300" y="10049232"/>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12054</xdr:rowOff>
    </xdr:from>
    <xdr:to>
      <xdr:col>24</xdr:col>
      <xdr:colOff>114300</xdr:colOff>
      <xdr:row>58</xdr:row>
      <xdr:rowOff>113654</xdr:rowOff>
    </xdr:to>
    <xdr:sp macro="" textlink="">
      <xdr:nvSpPr>
        <xdr:cNvPr id="141" name="楕円 140"/>
        <xdr:cNvSpPr/>
      </xdr:nvSpPr>
      <xdr:spPr>
        <a:xfrm>
          <a:off x="4584700" y="99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121341</xdr:rowOff>
    </xdr:from>
    <xdr:ext cx="534377" cy="259045"/>
    <xdr:sp macro="" textlink="">
      <xdr:nvSpPr>
        <xdr:cNvPr id="142" name="総務費該当値テキスト"/>
        <xdr:cNvSpPr txBox="1"/>
      </xdr:nvSpPr>
      <xdr:spPr>
        <a:xfrm>
          <a:off x="4686300" y="98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68904</xdr:rowOff>
    </xdr:from>
    <xdr:to>
      <xdr:col>20</xdr:col>
      <xdr:colOff>38100</xdr:colOff>
      <xdr:row>58</xdr:row>
      <xdr:rowOff>170504</xdr:rowOff>
    </xdr:to>
    <xdr:sp macro="" textlink="">
      <xdr:nvSpPr>
        <xdr:cNvPr id="143" name="楕円 142"/>
        <xdr:cNvSpPr/>
      </xdr:nvSpPr>
      <xdr:spPr>
        <a:xfrm>
          <a:off x="3746500" y="100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161631</xdr:rowOff>
    </xdr:from>
    <xdr:ext cx="534377" cy="259045"/>
    <xdr:sp macro="" textlink="">
      <xdr:nvSpPr>
        <xdr:cNvPr id="144" name="テキスト ボックス 143"/>
        <xdr:cNvSpPr txBox="1"/>
      </xdr:nvSpPr>
      <xdr:spPr>
        <a:xfrm>
          <a:off x="3530111" y="101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75821</xdr:rowOff>
    </xdr:from>
    <xdr:to>
      <xdr:col>15</xdr:col>
      <xdr:colOff>101600</xdr:colOff>
      <xdr:row>59</xdr:row>
      <xdr:rowOff>5971</xdr:rowOff>
    </xdr:to>
    <xdr:sp macro="" textlink="">
      <xdr:nvSpPr>
        <xdr:cNvPr id="145" name="楕円 144"/>
        <xdr:cNvSpPr/>
      </xdr:nvSpPr>
      <xdr:spPr>
        <a:xfrm>
          <a:off x="2857500" y="100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168548</xdr:rowOff>
    </xdr:from>
    <xdr:ext cx="534377" cy="259045"/>
    <xdr:sp macro="" textlink="">
      <xdr:nvSpPr>
        <xdr:cNvPr id="146" name="テキスト ボックス 145"/>
        <xdr:cNvSpPr txBox="1"/>
      </xdr:nvSpPr>
      <xdr:spPr>
        <a:xfrm>
          <a:off x="2641111" y="101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62738</xdr:rowOff>
    </xdr:from>
    <xdr:to>
      <xdr:col>10</xdr:col>
      <xdr:colOff>165100</xdr:colOff>
      <xdr:row>58</xdr:row>
      <xdr:rowOff>164338</xdr:rowOff>
    </xdr:to>
    <xdr:sp macro="" textlink="">
      <xdr:nvSpPr>
        <xdr:cNvPr id="147" name="楕円 146"/>
        <xdr:cNvSpPr/>
      </xdr:nvSpPr>
      <xdr:spPr>
        <a:xfrm>
          <a:off x="1968500" y="100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155465</xdr:rowOff>
    </xdr:from>
    <xdr:ext cx="534377" cy="259045"/>
    <xdr:sp macro="" textlink="">
      <xdr:nvSpPr>
        <xdr:cNvPr id="148" name="テキスト ボックス 147"/>
        <xdr:cNvSpPr txBox="1"/>
      </xdr:nvSpPr>
      <xdr:spPr>
        <a:xfrm>
          <a:off x="1752111" y="10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54332</xdr:rowOff>
    </xdr:from>
    <xdr:to>
      <xdr:col>6</xdr:col>
      <xdr:colOff>38100</xdr:colOff>
      <xdr:row>58</xdr:row>
      <xdr:rowOff>155932</xdr:rowOff>
    </xdr:to>
    <xdr:sp macro="" textlink="">
      <xdr:nvSpPr>
        <xdr:cNvPr id="149" name="楕円 148"/>
        <xdr:cNvSpPr/>
      </xdr:nvSpPr>
      <xdr:spPr>
        <a:xfrm>
          <a:off x="1079500" y="99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147059</xdr:rowOff>
    </xdr:from>
    <xdr:ext cx="534377" cy="259045"/>
    <xdr:sp macro="" textlink="">
      <xdr:nvSpPr>
        <xdr:cNvPr id="150" name="テキスト ボックス 149"/>
        <xdr:cNvSpPr txBox="1"/>
      </xdr:nvSpPr>
      <xdr:spPr>
        <a:xfrm>
          <a:off x="863111" y="100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126490</xdr:rowOff>
    </xdr:from>
    <xdr:to>
      <xdr:col>24</xdr:col>
      <xdr:colOff>63500</xdr:colOff>
      <xdr:row>78</xdr:row>
      <xdr:rowOff>101214</xdr:rowOff>
    </xdr:to>
    <xdr:cxnSp macro="">
      <xdr:nvCxnSpPr>
        <xdr:cNvPr id="182" name="直線コネクタ 181"/>
        <xdr:cNvCxnSpPr/>
      </xdr:nvCxnSpPr>
      <xdr:spPr>
        <a:xfrm flipV="1">
          <a:off x="3797300" y="13328140"/>
          <a:ext cx="8382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97475</xdr:rowOff>
    </xdr:from>
    <xdr:to>
      <xdr:col>19</xdr:col>
      <xdr:colOff>177800</xdr:colOff>
      <xdr:row>78</xdr:row>
      <xdr:rowOff>101214</xdr:rowOff>
    </xdr:to>
    <xdr:cxnSp macro="">
      <xdr:nvCxnSpPr>
        <xdr:cNvPr id="185" name="直線コネクタ 184"/>
        <xdr:cNvCxnSpPr/>
      </xdr:nvCxnSpPr>
      <xdr:spPr>
        <a:xfrm>
          <a:off x="2908300" y="1347057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97475</xdr:rowOff>
    </xdr:from>
    <xdr:to>
      <xdr:col>15</xdr:col>
      <xdr:colOff>50800</xdr:colOff>
      <xdr:row>78</xdr:row>
      <xdr:rowOff>136940</xdr:rowOff>
    </xdr:to>
    <xdr:cxnSp macro="">
      <xdr:nvCxnSpPr>
        <xdr:cNvPr id="188" name="直線コネクタ 187"/>
        <xdr:cNvCxnSpPr/>
      </xdr:nvCxnSpPr>
      <xdr:spPr>
        <a:xfrm flipV="1">
          <a:off x="2019300" y="13470575"/>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54873</xdr:rowOff>
    </xdr:from>
    <xdr:to>
      <xdr:col>10</xdr:col>
      <xdr:colOff>114300</xdr:colOff>
      <xdr:row>78</xdr:row>
      <xdr:rowOff>136940</xdr:rowOff>
    </xdr:to>
    <xdr:cxnSp macro="">
      <xdr:nvCxnSpPr>
        <xdr:cNvPr id="191" name="直線コネクタ 190"/>
        <xdr:cNvCxnSpPr/>
      </xdr:nvCxnSpPr>
      <xdr:spPr>
        <a:xfrm>
          <a:off x="1130300" y="1342797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75690</xdr:rowOff>
    </xdr:from>
    <xdr:to>
      <xdr:col>24</xdr:col>
      <xdr:colOff>114300</xdr:colOff>
      <xdr:row>78</xdr:row>
      <xdr:rowOff>5840</xdr:rowOff>
    </xdr:to>
    <xdr:sp macro="" textlink="">
      <xdr:nvSpPr>
        <xdr:cNvPr id="201" name="楕円 200"/>
        <xdr:cNvSpPr/>
      </xdr:nvSpPr>
      <xdr:spPr>
        <a:xfrm>
          <a:off x="4584700" y="13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54117</xdr:rowOff>
    </xdr:from>
    <xdr:ext cx="599010" cy="259045"/>
    <xdr:sp macro="" textlink="">
      <xdr:nvSpPr>
        <xdr:cNvPr id="202" name="民生費該当値テキスト"/>
        <xdr:cNvSpPr txBox="1"/>
      </xdr:nvSpPr>
      <xdr:spPr>
        <a:xfrm>
          <a:off x="4686300" y="1325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50414</xdr:rowOff>
    </xdr:from>
    <xdr:to>
      <xdr:col>20</xdr:col>
      <xdr:colOff>38100</xdr:colOff>
      <xdr:row>78</xdr:row>
      <xdr:rowOff>152014</xdr:rowOff>
    </xdr:to>
    <xdr:sp macro="" textlink="">
      <xdr:nvSpPr>
        <xdr:cNvPr id="203" name="楕円 202"/>
        <xdr:cNvSpPr/>
      </xdr:nvSpPr>
      <xdr:spPr>
        <a:xfrm>
          <a:off x="3746500" y="13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143141</xdr:rowOff>
    </xdr:from>
    <xdr:ext cx="599010" cy="259045"/>
    <xdr:sp macro="" textlink="">
      <xdr:nvSpPr>
        <xdr:cNvPr id="204" name="テキスト ボックス 203"/>
        <xdr:cNvSpPr txBox="1"/>
      </xdr:nvSpPr>
      <xdr:spPr>
        <a:xfrm>
          <a:off x="3497795" y="1351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46675</xdr:rowOff>
    </xdr:from>
    <xdr:to>
      <xdr:col>15</xdr:col>
      <xdr:colOff>101600</xdr:colOff>
      <xdr:row>78</xdr:row>
      <xdr:rowOff>148275</xdr:rowOff>
    </xdr:to>
    <xdr:sp macro="" textlink="">
      <xdr:nvSpPr>
        <xdr:cNvPr id="205" name="楕円 204"/>
        <xdr:cNvSpPr/>
      </xdr:nvSpPr>
      <xdr:spPr>
        <a:xfrm>
          <a:off x="2857500" y="134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139402</xdr:rowOff>
    </xdr:from>
    <xdr:ext cx="599010" cy="259045"/>
    <xdr:sp macro="" textlink="">
      <xdr:nvSpPr>
        <xdr:cNvPr id="206" name="テキスト ボックス 205"/>
        <xdr:cNvSpPr txBox="1"/>
      </xdr:nvSpPr>
      <xdr:spPr>
        <a:xfrm>
          <a:off x="2608795" y="135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86140</xdr:rowOff>
    </xdr:from>
    <xdr:to>
      <xdr:col>10</xdr:col>
      <xdr:colOff>165100</xdr:colOff>
      <xdr:row>79</xdr:row>
      <xdr:rowOff>16290</xdr:rowOff>
    </xdr:to>
    <xdr:sp macro="" textlink="">
      <xdr:nvSpPr>
        <xdr:cNvPr id="207" name="楕円 206"/>
        <xdr:cNvSpPr/>
      </xdr:nvSpPr>
      <xdr:spPr>
        <a:xfrm>
          <a:off x="1968500" y="134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7417</xdr:rowOff>
    </xdr:from>
    <xdr:ext cx="599010" cy="259045"/>
    <xdr:sp macro="" textlink="">
      <xdr:nvSpPr>
        <xdr:cNvPr id="208" name="テキスト ボックス 207"/>
        <xdr:cNvSpPr txBox="1"/>
      </xdr:nvSpPr>
      <xdr:spPr>
        <a:xfrm>
          <a:off x="1719795" y="1355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4073</xdr:rowOff>
    </xdr:from>
    <xdr:to>
      <xdr:col>6</xdr:col>
      <xdr:colOff>38100</xdr:colOff>
      <xdr:row>78</xdr:row>
      <xdr:rowOff>105673</xdr:rowOff>
    </xdr:to>
    <xdr:sp macro="" textlink="">
      <xdr:nvSpPr>
        <xdr:cNvPr id="209" name="楕円 208"/>
        <xdr:cNvSpPr/>
      </xdr:nvSpPr>
      <xdr:spPr>
        <a:xfrm>
          <a:off x="1079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96800</xdr:rowOff>
    </xdr:from>
    <xdr:ext cx="599010" cy="259045"/>
    <xdr:sp macro="" textlink="">
      <xdr:nvSpPr>
        <xdr:cNvPr id="210" name="テキスト ボックス 209"/>
        <xdr:cNvSpPr txBox="1"/>
      </xdr:nvSpPr>
      <xdr:spPr>
        <a:xfrm>
          <a:off x="830795" y="1346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12850</xdr:rowOff>
    </xdr:from>
    <xdr:to>
      <xdr:col>24</xdr:col>
      <xdr:colOff>63500</xdr:colOff>
      <xdr:row>98</xdr:row>
      <xdr:rowOff>16309</xdr:rowOff>
    </xdr:to>
    <xdr:cxnSp macro="">
      <xdr:nvCxnSpPr>
        <xdr:cNvPr id="239" name="直線コネクタ 238"/>
        <xdr:cNvCxnSpPr/>
      </xdr:nvCxnSpPr>
      <xdr:spPr>
        <a:xfrm>
          <a:off x="3797300" y="16814950"/>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12850</xdr:rowOff>
    </xdr:from>
    <xdr:to>
      <xdr:col>19</xdr:col>
      <xdr:colOff>177800</xdr:colOff>
      <xdr:row>98</xdr:row>
      <xdr:rowOff>25797</xdr:rowOff>
    </xdr:to>
    <xdr:cxnSp macro="">
      <xdr:nvCxnSpPr>
        <xdr:cNvPr id="242" name="直線コネクタ 241"/>
        <xdr:cNvCxnSpPr/>
      </xdr:nvCxnSpPr>
      <xdr:spPr>
        <a:xfrm flipV="1">
          <a:off x="2908300" y="16814950"/>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25797</xdr:rowOff>
    </xdr:from>
    <xdr:to>
      <xdr:col>15</xdr:col>
      <xdr:colOff>50800</xdr:colOff>
      <xdr:row>98</xdr:row>
      <xdr:rowOff>50637</xdr:rowOff>
    </xdr:to>
    <xdr:cxnSp macro="">
      <xdr:nvCxnSpPr>
        <xdr:cNvPr id="245" name="直線コネクタ 244"/>
        <xdr:cNvCxnSpPr/>
      </xdr:nvCxnSpPr>
      <xdr:spPr>
        <a:xfrm flipV="1">
          <a:off x="2019300" y="16827897"/>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45456</xdr:rowOff>
    </xdr:from>
    <xdr:to>
      <xdr:col>10</xdr:col>
      <xdr:colOff>114300</xdr:colOff>
      <xdr:row>98</xdr:row>
      <xdr:rowOff>50637</xdr:rowOff>
    </xdr:to>
    <xdr:cxnSp macro="">
      <xdr:nvCxnSpPr>
        <xdr:cNvPr id="248" name="直線コネクタ 247"/>
        <xdr:cNvCxnSpPr/>
      </xdr:nvCxnSpPr>
      <xdr:spPr>
        <a:xfrm>
          <a:off x="1130300" y="1684755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136959</xdr:rowOff>
    </xdr:from>
    <xdr:to>
      <xdr:col>24</xdr:col>
      <xdr:colOff>114300</xdr:colOff>
      <xdr:row>98</xdr:row>
      <xdr:rowOff>67109</xdr:rowOff>
    </xdr:to>
    <xdr:sp macro="" textlink="">
      <xdr:nvSpPr>
        <xdr:cNvPr id="258" name="楕円 257"/>
        <xdr:cNvSpPr/>
      </xdr:nvSpPr>
      <xdr:spPr>
        <a:xfrm>
          <a:off x="45847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51886</xdr:rowOff>
    </xdr:from>
    <xdr:ext cx="534377" cy="259045"/>
    <xdr:sp macro="" textlink="">
      <xdr:nvSpPr>
        <xdr:cNvPr id="259" name="衛生費該当値テキスト"/>
        <xdr:cNvSpPr txBox="1"/>
      </xdr:nvSpPr>
      <xdr:spPr>
        <a:xfrm>
          <a:off x="4686300" y="166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133500</xdr:rowOff>
    </xdr:from>
    <xdr:to>
      <xdr:col>20</xdr:col>
      <xdr:colOff>38100</xdr:colOff>
      <xdr:row>98</xdr:row>
      <xdr:rowOff>63650</xdr:rowOff>
    </xdr:to>
    <xdr:sp macro="" textlink="">
      <xdr:nvSpPr>
        <xdr:cNvPr id="260" name="楕円 259"/>
        <xdr:cNvSpPr/>
      </xdr:nvSpPr>
      <xdr:spPr>
        <a:xfrm>
          <a:off x="3746500" y="167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54777</xdr:rowOff>
    </xdr:from>
    <xdr:ext cx="534377" cy="259045"/>
    <xdr:sp macro="" textlink="">
      <xdr:nvSpPr>
        <xdr:cNvPr id="261" name="テキスト ボックス 260"/>
        <xdr:cNvSpPr txBox="1"/>
      </xdr:nvSpPr>
      <xdr:spPr>
        <a:xfrm>
          <a:off x="3530111" y="168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146447</xdr:rowOff>
    </xdr:from>
    <xdr:to>
      <xdr:col>15</xdr:col>
      <xdr:colOff>101600</xdr:colOff>
      <xdr:row>98</xdr:row>
      <xdr:rowOff>76597</xdr:rowOff>
    </xdr:to>
    <xdr:sp macro="" textlink="">
      <xdr:nvSpPr>
        <xdr:cNvPr id="262" name="楕円 261"/>
        <xdr:cNvSpPr/>
      </xdr:nvSpPr>
      <xdr:spPr>
        <a:xfrm>
          <a:off x="2857500" y="167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67724</xdr:rowOff>
    </xdr:from>
    <xdr:ext cx="534377" cy="259045"/>
    <xdr:sp macro="" textlink="">
      <xdr:nvSpPr>
        <xdr:cNvPr id="263" name="テキスト ボックス 262"/>
        <xdr:cNvSpPr txBox="1"/>
      </xdr:nvSpPr>
      <xdr:spPr>
        <a:xfrm>
          <a:off x="2641111" y="168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171287</xdr:rowOff>
    </xdr:from>
    <xdr:to>
      <xdr:col>10</xdr:col>
      <xdr:colOff>165100</xdr:colOff>
      <xdr:row>98</xdr:row>
      <xdr:rowOff>101437</xdr:rowOff>
    </xdr:to>
    <xdr:sp macro="" textlink="">
      <xdr:nvSpPr>
        <xdr:cNvPr id="264" name="楕円 263"/>
        <xdr:cNvSpPr/>
      </xdr:nvSpPr>
      <xdr:spPr>
        <a:xfrm>
          <a:off x="1968500" y="168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92564</xdr:rowOff>
    </xdr:from>
    <xdr:ext cx="534377" cy="259045"/>
    <xdr:sp macro="" textlink="">
      <xdr:nvSpPr>
        <xdr:cNvPr id="265" name="テキスト ボックス 264"/>
        <xdr:cNvSpPr txBox="1"/>
      </xdr:nvSpPr>
      <xdr:spPr>
        <a:xfrm>
          <a:off x="1752111" y="16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166106</xdr:rowOff>
    </xdr:from>
    <xdr:to>
      <xdr:col>6</xdr:col>
      <xdr:colOff>38100</xdr:colOff>
      <xdr:row>98</xdr:row>
      <xdr:rowOff>96256</xdr:rowOff>
    </xdr:to>
    <xdr:sp macro="" textlink="">
      <xdr:nvSpPr>
        <xdr:cNvPr id="266" name="楕円 265"/>
        <xdr:cNvSpPr/>
      </xdr:nvSpPr>
      <xdr:spPr>
        <a:xfrm>
          <a:off x="1079500" y="167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87383</xdr:rowOff>
    </xdr:from>
    <xdr:ext cx="534377" cy="259045"/>
    <xdr:sp macro="" textlink="">
      <xdr:nvSpPr>
        <xdr:cNvPr id="267" name="テキスト ボックス 266"/>
        <xdr:cNvSpPr txBox="1"/>
      </xdr:nvSpPr>
      <xdr:spPr>
        <a:xfrm>
          <a:off x="863111" y="168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9398</xdr:rowOff>
    </xdr:from>
    <xdr:to>
      <xdr:col>55</xdr:col>
      <xdr:colOff>0</xdr:colOff>
      <xdr:row>35</xdr:row>
      <xdr:rowOff>79611</xdr:rowOff>
    </xdr:to>
    <xdr:cxnSp macro="">
      <xdr:nvCxnSpPr>
        <xdr:cNvPr id="298" name="直線コネクタ 297"/>
        <xdr:cNvCxnSpPr/>
      </xdr:nvCxnSpPr>
      <xdr:spPr>
        <a:xfrm>
          <a:off x="9639300" y="601014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9398</xdr:rowOff>
    </xdr:from>
    <xdr:to>
      <xdr:col>50</xdr:col>
      <xdr:colOff>114300</xdr:colOff>
      <xdr:row>35</xdr:row>
      <xdr:rowOff>12664</xdr:rowOff>
    </xdr:to>
    <xdr:cxnSp macro="">
      <xdr:nvCxnSpPr>
        <xdr:cNvPr id="301" name="直線コネクタ 300"/>
        <xdr:cNvCxnSpPr/>
      </xdr:nvCxnSpPr>
      <xdr:spPr>
        <a:xfrm flipV="1">
          <a:off x="8750300" y="601014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12664</xdr:rowOff>
    </xdr:from>
    <xdr:to>
      <xdr:col>45</xdr:col>
      <xdr:colOff>177800</xdr:colOff>
      <xdr:row>35</xdr:row>
      <xdr:rowOff>147538</xdr:rowOff>
    </xdr:to>
    <xdr:cxnSp macro="">
      <xdr:nvCxnSpPr>
        <xdr:cNvPr id="304" name="直線コネクタ 303"/>
        <xdr:cNvCxnSpPr/>
      </xdr:nvCxnSpPr>
      <xdr:spPr>
        <a:xfrm flipV="1">
          <a:off x="7861300" y="601341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42708</xdr:rowOff>
    </xdr:from>
    <xdr:to>
      <xdr:col>41</xdr:col>
      <xdr:colOff>50800</xdr:colOff>
      <xdr:row>35</xdr:row>
      <xdr:rowOff>147538</xdr:rowOff>
    </xdr:to>
    <xdr:cxnSp macro="">
      <xdr:nvCxnSpPr>
        <xdr:cNvPr id="307" name="直線コネクタ 306"/>
        <xdr:cNvCxnSpPr/>
      </xdr:nvCxnSpPr>
      <xdr:spPr>
        <a:xfrm>
          <a:off x="6972300" y="604345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28811</xdr:rowOff>
    </xdr:from>
    <xdr:to>
      <xdr:col>55</xdr:col>
      <xdr:colOff>50800</xdr:colOff>
      <xdr:row>35</xdr:row>
      <xdr:rowOff>130411</xdr:rowOff>
    </xdr:to>
    <xdr:sp macro="" textlink="">
      <xdr:nvSpPr>
        <xdr:cNvPr id="317" name="楕円 316"/>
        <xdr:cNvSpPr/>
      </xdr:nvSpPr>
      <xdr:spPr>
        <a:xfrm>
          <a:off x="10426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51688</xdr:rowOff>
    </xdr:from>
    <xdr:ext cx="469744" cy="259045"/>
    <xdr:sp macro="" textlink="">
      <xdr:nvSpPr>
        <xdr:cNvPr id="318" name="労働費該当値テキスト"/>
        <xdr:cNvSpPr txBox="1"/>
      </xdr:nvSpPr>
      <xdr:spPr>
        <a:xfrm>
          <a:off x="10528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130048</xdr:rowOff>
    </xdr:from>
    <xdr:to>
      <xdr:col>50</xdr:col>
      <xdr:colOff>165100</xdr:colOff>
      <xdr:row>35</xdr:row>
      <xdr:rowOff>60198</xdr:rowOff>
    </xdr:to>
    <xdr:sp macro="" textlink="">
      <xdr:nvSpPr>
        <xdr:cNvPr id="319" name="楕円 318"/>
        <xdr:cNvSpPr/>
      </xdr:nvSpPr>
      <xdr:spPr>
        <a:xfrm>
          <a:off x="958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76725</xdr:rowOff>
    </xdr:from>
    <xdr:ext cx="469744" cy="259045"/>
    <xdr:sp macro="" textlink="">
      <xdr:nvSpPr>
        <xdr:cNvPr id="320" name="テキスト ボックス 319"/>
        <xdr:cNvSpPr txBox="1"/>
      </xdr:nvSpPr>
      <xdr:spPr>
        <a:xfrm>
          <a:off x="9404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133314</xdr:rowOff>
    </xdr:from>
    <xdr:to>
      <xdr:col>46</xdr:col>
      <xdr:colOff>38100</xdr:colOff>
      <xdr:row>35</xdr:row>
      <xdr:rowOff>63464</xdr:rowOff>
    </xdr:to>
    <xdr:sp macro="" textlink="">
      <xdr:nvSpPr>
        <xdr:cNvPr id="321" name="楕円 320"/>
        <xdr:cNvSpPr/>
      </xdr:nvSpPr>
      <xdr:spPr>
        <a:xfrm>
          <a:off x="8699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79991</xdr:rowOff>
    </xdr:from>
    <xdr:ext cx="469744" cy="259045"/>
    <xdr:sp macro="" textlink="">
      <xdr:nvSpPr>
        <xdr:cNvPr id="322" name="テキスト ボックス 321"/>
        <xdr:cNvSpPr txBox="1"/>
      </xdr:nvSpPr>
      <xdr:spPr>
        <a:xfrm>
          <a:off x="8515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96738</xdr:rowOff>
    </xdr:from>
    <xdr:to>
      <xdr:col>41</xdr:col>
      <xdr:colOff>101600</xdr:colOff>
      <xdr:row>36</xdr:row>
      <xdr:rowOff>26888</xdr:rowOff>
    </xdr:to>
    <xdr:sp macro="" textlink="">
      <xdr:nvSpPr>
        <xdr:cNvPr id="323" name="楕円 322"/>
        <xdr:cNvSpPr/>
      </xdr:nvSpPr>
      <xdr:spPr>
        <a:xfrm>
          <a:off x="7810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43415</xdr:rowOff>
    </xdr:from>
    <xdr:ext cx="469744" cy="259045"/>
    <xdr:sp macro="" textlink="">
      <xdr:nvSpPr>
        <xdr:cNvPr id="324" name="テキスト ボックス 323"/>
        <xdr:cNvSpPr txBox="1"/>
      </xdr:nvSpPr>
      <xdr:spPr>
        <a:xfrm>
          <a:off x="7626428"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163358</xdr:rowOff>
    </xdr:from>
    <xdr:to>
      <xdr:col>36</xdr:col>
      <xdr:colOff>165100</xdr:colOff>
      <xdr:row>35</xdr:row>
      <xdr:rowOff>93508</xdr:rowOff>
    </xdr:to>
    <xdr:sp macro="" textlink="">
      <xdr:nvSpPr>
        <xdr:cNvPr id="325" name="楕円 324"/>
        <xdr:cNvSpPr/>
      </xdr:nvSpPr>
      <xdr:spPr>
        <a:xfrm>
          <a:off x="6921500" y="5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110035</xdr:rowOff>
    </xdr:from>
    <xdr:ext cx="469744" cy="259045"/>
    <xdr:sp macro="" textlink="">
      <xdr:nvSpPr>
        <xdr:cNvPr id="326" name="テキスト ボックス 325"/>
        <xdr:cNvSpPr txBox="1"/>
      </xdr:nvSpPr>
      <xdr:spPr>
        <a:xfrm>
          <a:off x="6737428" y="57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107162</xdr:rowOff>
    </xdr:from>
    <xdr:to>
      <xdr:col>55</xdr:col>
      <xdr:colOff>0</xdr:colOff>
      <xdr:row>57</xdr:row>
      <xdr:rowOff>107645</xdr:rowOff>
    </xdr:to>
    <xdr:cxnSp macro="">
      <xdr:nvCxnSpPr>
        <xdr:cNvPr id="355" name="直線コネクタ 354"/>
        <xdr:cNvCxnSpPr/>
      </xdr:nvCxnSpPr>
      <xdr:spPr>
        <a:xfrm>
          <a:off x="9639300" y="987981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84036</xdr:rowOff>
    </xdr:from>
    <xdr:to>
      <xdr:col>50</xdr:col>
      <xdr:colOff>114300</xdr:colOff>
      <xdr:row>57</xdr:row>
      <xdr:rowOff>107162</xdr:rowOff>
    </xdr:to>
    <xdr:cxnSp macro="">
      <xdr:nvCxnSpPr>
        <xdr:cNvPr id="358" name="直線コネクタ 357"/>
        <xdr:cNvCxnSpPr/>
      </xdr:nvCxnSpPr>
      <xdr:spPr>
        <a:xfrm>
          <a:off x="8750300" y="9856686"/>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61557</xdr:rowOff>
    </xdr:from>
    <xdr:to>
      <xdr:col>45</xdr:col>
      <xdr:colOff>177800</xdr:colOff>
      <xdr:row>57</xdr:row>
      <xdr:rowOff>84036</xdr:rowOff>
    </xdr:to>
    <xdr:cxnSp macro="">
      <xdr:nvCxnSpPr>
        <xdr:cNvPr id="361" name="直線コネクタ 360"/>
        <xdr:cNvCxnSpPr/>
      </xdr:nvCxnSpPr>
      <xdr:spPr>
        <a:xfrm>
          <a:off x="7861300" y="983420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61557</xdr:rowOff>
    </xdr:from>
    <xdr:to>
      <xdr:col>41</xdr:col>
      <xdr:colOff>50800</xdr:colOff>
      <xdr:row>57</xdr:row>
      <xdr:rowOff>101829</xdr:rowOff>
    </xdr:to>
    <xdr:cxnSp macro="">
      <xdr:nvCxnSpPr>
        <xdr:cNvPr id="364" name="直線コネクタ 363"/>
        <xdr:cNvCxnSpPr/>
      </xdr:nvCxnSpPr>
      <xdr:spPr>
        <a:xfrm flipV="1">
          <a:off x="6972300" y="9834207"/>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56845</xdr:rowOff>
    </xdr:from>
    <xdr:to>
      <xdr:col>55</xdr:col>
      <xdr:colOff>50800</xdr:colOff>
      <xdr:row>57</xdr:row>
      <xdr:rowOff>158445</xdr:rowOff>
    </xdr:to>
    <xdr:sp macro="" textlink="">
      <xdr:nvSpPr>
        <xdr:cNvPr id="374" name="楕円 373"/>
        <xdr:cNvSpPr/>
      </xdr:nvSpPr>
      <xdr:spPr>
        <a:xfrm>
          <a:off x="10426700" y="98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79722</xdr:rowOff>
    </xdr:from>
    <xdr:ext cx="534377" cy="259045"/>
    <xdr:sp macro="" textlink="">
      <xdr:nvSpPr>
        <xdr:cNvPr id="375" name="農林水産業費該当値テキスト"/>
        <xdr:cNvSpPr txBox="1"/>
      </xdr:nvSpPr>
      <xdr:spPr>
        <a:xfrm>
          <a:off x="10528300" y="96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56362</xdr:rowOff>
    </xdr:from>
    <xdr:to>
      <xdr:col>50</xdr:col>
      <xdr:colOff>165100</xdr:colOff>
      <xdr:row>57</xdr:row>
      <xdr:rowOff>157962</xdr:rowOff>
    </xdr:to>
    <xdr:sp macro="" textlink="">
      <xdr:nvSpPr>
        <xdr:cNvPr id="376" name="楕円 375"/>
        <xdr:cNvSpPr/>
      </xdr:nvSpPr>
      <xdr:spPr>
        <a:xfrm>
          <a:off x="9588500" y="9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3039</xdr:rowOff>
    </xdr:from>
    <xdr:ext cx="534377" cy="259045"/>
    <xdr:sp macro="" textlink="">
      <xdr:nvSpPr>
        <xdr:cNvPr id="377" name="テキスト ボックス 376"/>
        <xdr:cNvSpPr txBox="1"/>
      </xdr:nvSpPr>
      <xdr:spPr>
        <a:xfrm>
          <a:off x="9372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33236</xdr:rowOff>
    </xdr:from>
    <xdr:to>
      <xdr:col>46</xdr:col>
      <xdr:colOff>38100</xdr:colOff>
      <xdr:row>57</xdr:row>
      <xdr:rowOff>134836</xdr:rowOff>
    </xdr:to>
    <xdr:sp macro="" textlink="">
      <xdr:nvSpPr>
        <xdr:cNvPr id="378" name="楕円 377"/>
        <xdr:cNvSpPr/>
      </xdr:nvSpPr>
      <xdr:spPr>
        <a:xfrm>
          <a:off x="8699500" y="98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151363</xdr:rowOff>
    </xdr:from>
    <xdr:ext cx="534377" cy="259045"/>
    <xdr:sp macro="" textlink="">
      <xdr:nvSpPr>
        <xdr:cNvPr id="379" name="テキスト ボックス 378"/>
        <xdr:cNvSpPr txBox="1"/>
      </xdr:nvSpPr>
      <xdr:spPr>
        <a:xfrm>
          <a:off x="8483111" y="9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10757</xdr:rowOff>
    </xdr:from>
    <xdr:to>
      <xdr:col>41</xdr:col>
      <xdr:colOff>101600</xdr:colOff>
      <xdr:row>57</xdr:row>
      <xdr:rowOff>112357</xdr:rowOff>
    </xdr:to>
    <xdr:sp macro="" textlink="">
      <xdr:nvSpPr>
        <xdr:cNvPr id="380" name="楕円 379"/>
        <xdr:cNvSpPr/>
      </xdr:nvSpPr>
      <xdr:spPr>
        <a:xfrm>
          <a:off x="7810500" y="9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128884</xdr:rowOff>
    </xdr:from>
    <xdr:ext cx="534377" cy="259045"/>
    <xdr:sp macro="" textlink="">
      <xdr:nvSpPr>
        <xdr:cNvPr id="381" name="テキスト ボックス 380"/>
        <xdr:cNvSpPr txBox="1"/>
      </xdr:nvSpPr>
      <xdr:spPr>
        <a:xfrm>
          <a:off x="7594111" y="95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51029</xdr:rowOff>
    </xdr:from>
    <xdr:to>
      <xdr:col>36</xdr:col>
      <xdr:colOff>165100</xdr:colOff>
      <xdr:row>57</xdr:row>
      <xdr:rowOff>152629</xdr:rowOff>
    </xdr:to>
    <xdr:sp macro="" textlink="">
      <xdr:nvSpPr>
        <xdr:cNvPr id="382" name="楕円 381"/>
        <xdr:cNvSpPr/>
      </xdr:nvSpPr>
      <xdr:spPr>
        <a:xfrm>
          <a:off x="6921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169156</xdr:rowOff>
    </xdr:from>
    <xdr:ext cx="534377" cy="259045"/>
    <xdr:sp macro="" textlink="">
      <xdr:nvSpPr>
        <xdr:cNvPr id="383" name="テキスト ボックス 382"/>
        <xdr:cNvSpPr txBox="1"/>
      </xdr:nvSpPr>
      <xdr:spPr>
        <a:xfrm>
          <a:off x="6705111" y="9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147962</xdr:rowOff>
    </xdr:from>
    <xdr:to>
      <xdr:col>55</xdr:col>
      <xdr:colOff>0</xdr:colOff>
      <xdr:row>75</xdr:row>
      <xdr:rowOff>61094</xdr:rowOff>
    </xdr:to>
    <xdr:cxnSp macro="">
      <xdr:nvCxnSpPr>
        <xdr:cNvPr id="414" name="直線コネクタ 413"/>
        <xdr:cNvCxnSpPr/>
      </xdr:nvCxnSpPr>
      <xdr:spPr>
        <a:xfrm>
          <a:off x="9639300" y="1283526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147962</xdr:rowOff>
    </xdr:from>
    <xdr:to>
      <xdr:col>50</xdr:col>
      <xdr:colOff>114300</xdr:colOff>
      <xdr:row>75</xdr:row>
      <xdr:rowOff>11031</xdr:rowOff>
    </xdr:to>
    <xdr:cxnSp macro="">
      <xdr:nvCxnSpPr>
        <xdr:cNvPr id="417" name="直線コネクタ 416"/>
        <xdr:cNvCxnSpPr/>
      </xdr:nvCxnSpPr>
      <xdr:spPr>
        <a:xfrm flipV="1">
          <a:off x="8750300" y="1283526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11031</xdr:rowOff>
    </xdr:from>
    <xdr:to>
      <xdr:col>45</xdr:col>
      <xdr:colOff>177800</xdr:colOff>
      <xdr:row>75</xdr:row>
      <xdr:rowOff>31050</xdr:rowOff>
    </xdr:to>
    <xdr:cxnSp macro="">
      <xdr:nvCxnSpPr>
        <xdr:cNvPr id="420" name="直線コネクタ 419"/>
        <xdr:cNvCxnSpPr/>
      </xdr:nvCxnSpPr>
      <xdr:spPr>
        <a:xfrm flipV="1">
          <a:off x="7861300" y="12869781"/>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149562</xdr:rowOff>
    </xdr:from>
    <xdr:to>
      <xdr:col>41</xdr:col>
      <xdr:colOff>50800</xdr:colOff>
      <xdr:row>75</xdr:row>
      <xdr:rowOff>31050</xdr:rowOff>
    </xdr:to>
    <xdr:cxnSp macro="">
      <xdr:nvCxnSpPr>
        <xdr:cNvPr id="423" name="直線コネクタ 422"/>
        <xdr:cNvCxnSpPr/>
      </xdr:nvCxnSpPr>
      <xdr:spPr>
        <a:xfrm>
          <a:off x="6972300" y="12836862"/>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10294</xdr:rowOff>
    </xdr:from>
    <xdr:to>
      <xdr:col>55</xdr:col>
      <xdr:colOff>50800</xdr:colOff>
      <xdr:row>75</xdr:row>
      <xdr:rowOff>111894</xdr:rowOff>
    </xdr:to>
    <xdr:sp macro="" textlink="">
      <xdr:nvSpPr>
        <xdr:cNvPr id="433" name="楕円 432"/>
        <xdr:cNvSpPr/>
      </xdr:nvSpPr>
      <xdr:spPr>
        <a:xfrm>
          <a:off x="10426700" y="128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33171</xdr:rowOff>
    </xdr:from>
    <xdr:ext cx="534377" cy="259045"/>
    <xdr:sp macro="" textlink="">
      <xdr:nvSpPr>
        <xdr:cNvPr id="434" name="商工費該当値テキスト"/>
        <xdr:cNvSpPr txBox="1"/>
      </xdr:nvSpPr>
      <xdr:spPr>
        <a:xfrm>
          <a:off x="10528300" y="127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97162</xdr:rowOff>
    </xdr:from>
    <xdr:to>
      <xdr:col>50</xdr:col>
      <xdr:colOff>165100</xdr:colOff>
      <xdr:row>75</xdr:row>
      <xdr:rowOff>27312</xdr:rowOff>
    </xdr:to>
    <xdr:sp macro="" textlink="">
      <xdr:nvSpPr>
        <xdr:cNvPr id="435" name="楕円 434"/>
        <xdr:cNvSpPr/>
      </xdr:nvSpPr>
      <xdr:spPr>
        <a:xfrm>
          <a:off x="9588500" y="127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43839</xdr:rowOff>
    </xdr:from>
    <xdr:ext cx="534377" cy="259045"/>
    <xdr:sp macro="" textlink="">
      <xdr:nvSpPr>
        <xdr:cNvPr id="436" name="テキスト ボックス 435"/>
        <xdr:cNvSpPr txBox="1"/>
      </xdr:nvSpPr>
      <xdr:spPr>
        <a:xfrm>
          <a:off x="9372111" y="125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131681</xdr:rowOff>
    </xdr:from>
    <xdr:to>
      <xdr:col>46</xdr:col>
      <xdr:colOff>38100</xdr:colOff>
      <xdr:row>75</xdr:row>
      <xdr:rowOff>61831</xdr:rowOff>
    </xdr:to>
    <xdr:sp macro="" textlink="">
      <xdr:nvSpPr>
        <xdr:cNvPr id="437" name="楕円 436"/>
        <xdr:cNvSpPr/>
      </xdr:nvSpPr>
      <xdr:spPr>
        <a:xfrm>
          <a:off x="8699500" y="12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78358</xdr:rowOff>
    </xdr:from>
    <xdr:ext cx="534377" cy="259045"/>
    <xdr:sp macro="" textlink="">
      <xdr:nvSpPr>
        <xdr:cNvPr id="438" name="テキスト ボックス 437"/>
        <xdr:cNvSpPr txBox="1"/>
      </xdr:nvSpPr>
      <xdr:spPr>
        <a:xfrm>
          <a:off x="8483111" y="125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151700</xdr:rowOff>
    </xdr:from>
    <xdr:to>
      <xdr:col>41</xdr:col>
      <xdr:colOff>101600</xdr:colOff>
      <xdr:row>75</xdr:row>
      <xdr:rowOff>81850</xdr:rowOff>
    </xdr:to>
    <xdr:sp macro="" textlink="">
      <xdr:nvSpPr>
        <xdr:cNvPr id="439" name="楕円 438"/>
        <xdr:cNvSpPr/>
      </xdr:nvSpPr>
      <xdr:spPr>
        <a:xfrm>
          <a:off x="7810500" y="128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98377</xdr:rowOff>
    </xdr:from>
    <xdr:ext cx="534377" cy="259045"/>
    <xdr:sp macro="" textlink="">
      <xdr:nvSpPr>
        <xdr:cNvPr id="440" name="テキスト ボックス 439"/>
        <xdr:cNvSpPr txBox="1"/>
      </xdr:nvSpPr>
      <xdr:spPr>
        <a:xfrm>
          <a:off x="7594111" y="1261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98762</xdr:rowOff>
    </xdr:from>
    <xdr:to>
      <xdr:col>36</xdr:col>
      <xdr:colOff>165100</xdr:colOff>
      <xdr:row>75</xdr:row>
      <xdr:rowOff>28912</xdr:rowOff>
    </xdr:to>
    <xdr:sp macro="" textlink="">
      <xdr:nvSpPr>
        <xdr:cNvPr id="441" name="楕円 440"/>
        <xdr:cNvSpPr/>
      </xdr:nvSpPr>
      <xdr:spPr>
        <a:xfrm>
          <a:off x="6921500" y="127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45439</xdr:rowOff>
    </xdr:from>
    <xdr:ext cx="534377" cy="259045"/>
    <xdr:sp macro="" textlink="">
      <xdr:nvSpPr>
        <xdr:cNvPr id="442" name="テキスト ボックス 441"/>
        <xdr:cNvSpPr txBox="1"/>
      </xdr:nvSpPr>
      <xdr:spPr>
        <a:xfrm>
          <a:off x="6705111" y="12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129048</xdr:rowOff>
    </xdr:from>
    <xdr:to>
      <xdr:col>55</xdr:col>
      <xdr:colOff>0</xdr:colOff>
      <xdr:row>98</xdr:row>
      <xdr:rowOff>145948</xdr:rowOff>
    </xdr:to>
    <xdr:cxnSp macro="">
      <xdr:nvCxnSpPr>
        <xdr:cNvPr id="473" name="直線コネクタ 472"/>
        <xdr:cNvCxnSpPr/>
      </xdr:nvCxnSpPr>
      <xdr:spPr>
        <a:xfrm>
          <a:off x="9639300" y="16931148"/>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102622</xdr:rowOff>
    </xdr:from>
    <xdr:to>
      <xdr:col>50</xdr:col>
      <xdr:colOff>114300</xdr:colOff>
      <xdr:row>98</xdr:row>
      <xdr:rowOff>129048</xdr:rowOff>
    </xdr:to>
    <xdr:cxnSp macro="">
      <xdr:nvCxnSpPr>
        <xdr:cNvPr id="476" name="直線コネクタ 475"/>
        <xdr:cNvCxnSpPr/>
      </xdr:nvCxnSpPr>
      <xdr:spPr>
        <a:xfrm>
          <a:off x="8750300" y="16904722"/>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102622</xdr:rowOff>
    </xdr:from>
    <xdr:to>
      <xdr:col>45</xdr:col>
      <xdr:colOff>177800</xdr:colOff>
      <xdr:row>98</xdr:row>
      <xdr:rowOff>109770</xdr:rowOff>
    </xdr:to>
    <xdr:cxnSp macro="">
      <xdr:nvCxnSpPr>
        <xdr:cNvPr id="479" name="直線コネクタ 478"/>
        <xdr:cNvCxnSpPr/>
      </xdr:nvCxnSpPr>
      <xdr:spPr>
        <a:xfrm flipV="1">
          <a:off x="7861300" y="16904722"/>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109770</xdr:rowOff>
    </xdr:from>
    <xdr:to>
      <xdr:col>41</xdr:col>
      <xdr:colOff>50800</xdr:colOff>
      <xdr:row>98</xdr:row>
      <xdr:rowOff>137728</xdr:rowOff>
    </xdr:to>
    <xdr:cxnSp macro="">
      <xdr:nvCxnSpPr>
        <xdr:cNvPr id="482" name="直線コネクタ 481"/>
        <xdr:cNvCxnSpPr/>
      </xdr:nvCxnSpPr>
      <xdr:spPr>
        <a:xfrm flipV="1">
          <a:off x="6972300" y="16911870"/>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95148</xdr:rowOff>
    </xdr:from>
    <xdr:to>
      <xdr:col>55</xdr:col>
      <xdr:colOff>50800</xdr:colOff>
      <xdr:row>99</xdr:row>
      <xdr:rowOff>25298</xdr:rowOff>
    </xdr:to>
    <xdr:sp macro="" textlink="">
      <xdr:nvSpPr>
        <xdr:cNvPr id="492" name="楕円 491"/>
        <xdr:cNvSpPr/>
      </xdr:nvSpPr>
      <xdr:spPr>
        <a:xfrm>
          <a:off x="10426700" y="168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29400</xdr:rowOff>
    </xdr:from>
    <xdr:ext cx="534377" cy="259045"/>
    <xdr:sp macro="" textlink="">
      <xdr:nvSpPr>
        <xdr:cNvPr id="493" name="土木費該当値テキスト"/>
        <xdr:cNvSpPr txBox="1"/>
      </xdr:nvSpPr>
      <xdr:spPr>
        <a:xfrm>
          <a:off x="10528300" y="168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78248</xdr:rowOff>
    </xdr:from>
    <xdr:to>
      <xdr:col>50</xdr:col>
      <xdr:colOff>165100</xdr:colOff>
      <xdr:row>99</xdr:row>
      <xdr:rowOff>8398</xdr:rowOff>
    </xdr:to>
    <xdr:sp macro="" textlink="">
      <xdr:nvSpPr>
        <xdr:cNvPr id="494" name="楕円 493"/>
        <xdr:cNvSpPr/>
      </xdr:nvSpPr>
      <xdr:spPr>
        <a:xfrm>
          <a:off x="9588500" y="168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170975</xdr:rowOff>
    </xdr:from>
    <xdr:ext cx="534377" cy="259045"/>
    <xdr:sp macro="" textlink="">
      <xdr:nvSpPr>
        <xdr:cNvPr id="495" name="テキスト ボックス 494"/>
        <xdr:cNvSpPr txBox="1"/>
      </xdr:nvSpPr>
      <xdr:spPr>
        <a:xfrm>
          <a:off x="9372111" y="169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51822</xdr:rowOff>
    </xdr:from>
    <xdr:to>
      <xdr:col>46</xdr:col>
      <xdr:colOff>38100</xdr:colOff>
      <xdr:row>98</xdr:row>
      <xdr:rowOff>153422</xdr:rowOff>
    </xdr:to>
    <xdr:sp macro="" textlink="">
      <xdr:nvSpPr>
        <xdr:cNvPr id="496" name="楕円 495"/>
        <xdr:cNvSpPr/>
      </xdr:nvSpPr>
      <xdr:spPr>
        <a:xfrm>
          <a:off x="8699500" y="168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144549</xdr:rowOff>
    </xdr:from>
    <xdr:ext cx="534377" cy="259045"/>
    <xdr:sp macro="" textlink="">
      <xdr:nvSpPr>
        <xdr:cNvPr id="497" name="テキスト ボックス 496"/>
        <xdr:cNvSpPr txBox="1"/>
      </xdr:nvSpPr>
      <xdr:spPr>
        <a:xfrm>
          <a:off x="8483111" y="169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58970</xdr:rowOff>
    </xdr:from>
    <xdr:to>
      <xdr:col>41</xdr:col>
      <xdr:colOff>101600</xdr:colOff>
      <xdr:row>98</xdr:row>
      <xdr:rowOff>160570</xdr:rowOff>
    </xdr:to>
    <xdr:sp macro="" textlink="">
      <xdr:nvSpPr>
        <xdr:cNvPr id="498" name="楕円 497"/>
        <xdr:cNvSpPr/>
      </xdr:nvSpPr>
      <xdr:spPr>
        <a:xfrm>
          <a:off x="7810500" y="16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151697</xdr:rowOff>
    </xdr:from>
    <xdr:ext cx="534377" cy="259045"/>
    <xdr:sp macro="" textlink="">
      <xdr:nvSpPr>
        <xdr:cNvPr id="499" name="テキスト ボックス 498"/>
        <xdr:cNvSpPr txBox="1"/>
      </xdr:nvSpPr>
      <xdr:spPr>
        <a:xfrm>
          <a:off x="7594111" y="16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86928</xdr:rowOff>
    </xdr:from>
    <xdr:to>
      <xdr:col>36</xdr:col>
      <xdr:colOff>165100</xdr:colOff>
      <xdr:row>99</xdr:row>
      <xdr:rowOff>17078</xdr:rowOff>
    </xdr:to>
    <xdr:sp macro="" textlink="">
      <xdr:nvSpPr>
        <xdr:cNvPr id="500" name="楕円 499"/>
        <xdr:cNvSpPr/>
      </xdr:nvSpPr>
      <xdr:spPr>
        <a:xfrm>
          <a:off x="6921500" y="168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8205</xdr:rowOff>
    </xdr:from>
    <xdr:ext cx="534377" cy="259045"/>
    <xdr:sp macro="" textlink="">
      <xdr:nvSpPr>
        <xdr:cNvPr id="501" name="テキスト ボックス 500"/>
        <xdr:cNvSpPr txBox="1"/>
      </xdr:nvSpPr>
      <xdr:spPr>
        <a:xfrm>
          <a:off x="6705111" y="169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117069</xdr:rowOff>
    </xdr:from>
    <xdr:to>
      <xdr:col>85</xdr:col>
      <xdr:colOff>127000</xdr:colOff>
      <xdr:row>38</xdr:row>
      <xdr:rowOff>137218</xdr:rowOff>
    </xdr:to>
    <xdr:cxnSp macro="">
      <xdr:nvCxnSpPr>
        <xdr:cNvPr id="533" name="直線コネクタ 532"/>
        <xdr:cNvCxnSpPr/>
      </xdr:nvCxnSpPr>
      <xdr:spPr>
        <a:xfrm flipV="1">
          <a:off x="15481300" y="6632169"/>
          <a:ext cx="8382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131111</xdr:rowOff>
    </xdr:from>
    <xdr:to>
      <xdr:col>81</xdr:col>
      <xdr:colOff>50800</xdr:colOff>
      <xdr:row>38</xdr:row>
      <xdr:rowOff>137218</xdr:rowOff>
    </xdr:to>
    <xdr:cxnSp macro="">
      <xdr:nvCxnSpPr>
        <xdr:cNvPr id="536" name="直線コネクタ 535"/>
        <xdr:cNvCxnSpPr/>
      </xdr:nvCxnSpPr>
      <xdr:spPr>
        <a:xfrm>
          <a:off x="14592300" y="6646211"/>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131111</xdr:rowOff>
    </xdr:from>
    <xdr:to>
      <xdr:col>76</xdr:col>
      <xdr:colOff>114300</xdr:colOff>
      <xdr:row>38</xdr:row>
      <xdr:rowOff>134181</xdr:rowOff>
    </xdr:to>
    <xdr:cxnSp macro="">
      <xdr:nvCxnSpPr>
        <xdr:cNvPr id="539" name="直線コネクタ 538"/>
        <xdr:cNvCxnSpPr/>
      </xdr:nvCxnSpPr>
      <xdr:spPr>
        <a:xfrm flipV="1">
          <a:off x="13703300" y="664621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9724</xdr:rowOff>
    </xdr:from>
    <xdr:to>
      <xdr:col>71</xdr:col>
      <xdr:colOff>177800</xdr:colOff>
      <xdr:row>38</xdr:row>
      <xdr:rowOff>134181</xdr:rowOff>
    </xdr:to>
    <xdr:cxnSp macro="">
      <xdr:nvCxnSpPr>
        <xdr:cNvPr id="542" name="直線コネクタ 541"/>
        <xdr:cNvCxnSpPr/>
      </xdr:nvCxnSpPr>
      <xdr:spPr>
        <a:xfrm>
          <a:off x="12814300" y="6524824"/>
          <a:ext cx="8890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66269</xdr:rowOff>
    </xdr:from>
    <xdr:to>
      <xdr:col>85</xdr:col>
      <xdr:colOff>177800</xdr:colOff>
      <xdr:row>38</xdr:row>
      <xdr:rowOff>167869</xdr:rowOff>
    </xdr:to>
    <xdr:sp macro="" textlink="">
      <xdr:nvSpPr>
        <xdr:cNvPr id="552" name="楕円 551"/>
        <xdr:cNvSpPr/>
      </xdr:nvSpPr>
      <xdr:spPr>
        <a:xfrm>
          <a:off x="162687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152646</xdr:rowOff>
    </xdr:from>
    <xdr:ext cx="534377" cy="259045"/>
    <xdr:sp macro="" textlink="">
      <xdr:nvSpPr>
        <xdr:cNvPr id="553" name="消防費該当値テキスト"/>
        <xdr:cNvSpPr txBox="1"/>
      </xdr:nvSpPr>
      <xdr:spPr>
        <a:xfrm>
          <a:off x="16370300" y="64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86418</xdr:rowOff>
    </xdr:from>
    <xdr:to>
      <xdr:col>81</xdr:col>
      <xdr:colOff>101600</xdr:colOff>
      <xdr:row>39</xdr:row>
      <xdr:rowOff>16568</xdr:rowOff>
    </xdr:to>
    <xdr:sp macro="" textlink="">
      <xdr:nvSpPr>
        <xdr:cNvPr id="554" name="楕円 553"/>
        <xdr:cNvSpPr/>
      </xdr:nvSpPr>
      <xdr:spPr>
        <a:xfrm>
          <a:off x="15430500" y="6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7695</xdr:rowOff>
    </xdr:from>
    <xdr:ext cx="534377" cy="259045"/>
    <xdr:sp macro="" textlink="">
      <xdr:nvSpPr>
        <xdr:cNvPr id="555" name="テキスト ボックス 554"/>
        <xdr:cNvSpPr txBox="1"/>
      </xdr:nvSpPr>
      <xdr:spPr>
        <a:xfrm>
          <a:off x="15214111" y="6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80311</xdr:rowOff>
    </xdr:from>
    <xdr:to>
      <xdr:col>76</xdr:col>
      <xdr:colOff>165100</xdr:colOff>
      <xdr:row>39</xdr:row>
      <xdr:rowOff>10461</xdr:rowOff>
    </xdr:to>
    <xdr:sp macro="" textlink="">
      <xdr:nvSpPr>
        <xdr:cNvPr id="556" name="楕円 555"/>
        <xdr:cNvSpPr/>
      </xdr:nvSpPr>
      <xdr:spPr>
        <a:xfrm>
          <a:off x="14541500" y="65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1588</xdr:rowOff>
    </xdr:from>
    <xdr:ext cx="534377" cy="259045"/>
    <xdr:sp macro="" textlink="">
      <xdr:nvSpPr>
        <xdr:cNvPr id="557" name="テキスト ボックス 556"/>
        <xdr:cNvSpPr txBox="1"/>
      </xdr:nvSpPr>
      <xdr:spPr>
        <a:xfrm>
          <a:off x="14325111" y="66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83381</xdr:rowOff>
    </xdr:from>
    <xdr:to>
      <xdr:col>72</xdr:col>
      <xdr:colOff>38100</xdr:colOff>
      <xdr:row>39</xdr:row>
      <xdr:rowOff>13531</xdr:rowOff>
    </xdr:to>
    <xdr:sp macro="" textlink="">
      <xdr:nvSpPr>
        <xdr:cNvPr id="558" name="楕円 557"/>
        <xdr:cNvSpPr/>
      </xdr:nvSpPr>
      <xdr:spPr>
        <a:xfrm>
          <a:off x="13652500" y="65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4658</xdr:rowOff>
    </xdr:from>
    <xdr:ext cx="534377" cy="259045"/>
    <xdr:sp macro="" textlink="">
      <xdr:nvSpPr>
        <xdr:cNvPr id="559" name="テキスト ボックス 558"/>
        <xdr:cNvSpPr txBox="1"/>
      </xdr:nvSpPr>
      <xdr:spPr>
        <a:xfrm>
          <a:off x="13436111" y="66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130375</xdr:rowOff>
    </xdr:from>
    <xdr:to>
      <xdr:col>67</xdr:col>
      <xdr:colOff>101600</xdr:colOff>
      <xdr:row>38</xdr:row>
      <xdr:rowOff>60525</xdr:rowOff>
    </xdr:to>
    <xdr:sp macro="" textlink="">
      <xdr:nvSpPr>
        <xdr:cNvPr id="560" name="楕円 559"/>
        <xdr:cNvSpPr/>
      </xdr:nvSpPr>
      <xdr:spPr>
        <a:xfrm>
          <a:off x="12763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51651</xdr:rowOff>
    </xdr:from>
    <xdr:ext cx="534377" cy="259045"/>
    <xdr:sp macro="" textlink="">
      <xdr:nvSpPr>
        <xdr:cNvPr id="561" name="テキスト ボックス 560"/>
        <xdr:cNvSpPr txBox="1"/>
      </xdr:nvSpPr>
      <xdr:spPr>
        <a:xfrm>
          <a:off x="12547111" y="65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61544</xdr:rowOff>
    </xdr:from>
    <xdr:to>
      <xdr:col>85</xdr:col>
      <xdr:colOff>127000</xdr:colOff>
      <xdr:row>58</xdr:row>
      <xdr:rowOff>12370</xdr:rowOff>
    </xdr:to>
    <xdr:cxnSp macro="">
      <xdr:nvCxnSpPr>
        <xdr:cNvPr id="591" name="直線コネクタ 590"/>
        <xdr:cNvCxnSpPr/>
      </xdr:nvCxnSpPr>
      <xdr:spPr>
        <a:xfrm>
          <a:off x="15481300" y="9491294"/>
          <a:ext cx="838200" cy="4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61544</xdr:rowOff>
    </xdr:from>
    <xdr:to>
      <xdr:col>81</xdr:col>
      <xdr:colOff>50800</xdr:colOff>
      <xdr:row>56</xdr:row>
      <xdr:rowOff>143281</xdr:rowOff>
    </xdr:to>
    <xdr:cxnSp macro="">
      <xdr:nvCxnSpPr>
        <xdr:cNvPr id="594" name="直線コネクタ 593"/>
        <xdr:cNvCxnSpPr/>
      </xdr:nvCxnSpPr>
      <xdr:spPr>
        <a:xfrm flipV="1">
          <a:off x="14592300" y="9491294"/>
          <a:ext cx="889000" cy="2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89636</xdr:rowOff>
    </xdr:from>
    <xdr:to>
      <xdr:col>76</xdr:col>
      <xdr:colOff>114300</xdr:colOff>
      <xdr:row>56</xdr:row>
      <xdr:rowOff>143281</xdr:rowOff>
    </xdr:to>
    <xdr:cxnSp macro="">
      <xdr:nvCxnSpPr>
        <xdr:cNvPr id="597" name="直線コネクタ 596"/>
        <xdr:cNvCxnSpPr/>
      </xdr:nvCxnSpPr>
      <xdr:spPr>
        <a:xfrm>
          <a:off x="13703300" y="9690836"/>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89636</xdr:rowOff>
    </xdr:from>
    <xdr:to>
      <xdr:col>71</xdr:col>
      <xdr:colOff>177800</xdr:colOff>
      <xdr:row>58</xdr:row>
      <xdr:rowOff>98247</xdr:rowOff>
    </xdr:to>
    <xdr:cxnSp macro="">
      <xdr:nvCxnSpPr>
        <xdr:cNvPr id="600" name="直線コネクタ 599"/>
        <xdr:cNvCxnSpPr/>
      </xdr:nvCxnSpPr>
      <xdr:spPr>
        <a:xfrm flipV="1">
          <a:off x="12814300" y="9690836"/>
          <a:ext cx="889000" cy="3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133020</xdr:rowOff>
    </xdr:from>
    <xdr:to>
      <xdr:col>85</xdr:col>
      <xdr:colOff>177800</xdr:colOff>
      <xdr:row>58</xdr:row>
      <xdr:rowOff>63170</xdr:rowOff>
    </xdr:to>
    <xdr:sp macro="" textlink="">
      <xdr:nvSpPr>
        <xdr:cNvPr id="610" name="楕円 609"/>
        <xdr:cNvSpPr/>
      </xdr:nvSpPr>
      <xdr:spPr>
        <a:xfrm>
          <a:off x="162687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111447</xdr:rowOff>
    </xdr:from>
    <xdr:ext cx="534377" cy="259045"/>
    <xdr:sp macro="" textlink="">
      <xdr:nvSpPr>
        <xdr:cNvPr id="611" name="教育費該当値テキスト"/>
        <xdr:cNvSpPr txBox="1"/>
      </xdr:nvSpPr>
      <xdr:spPr>
        <a:xfrm>
          <a:off x="16370300"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10744</xdr:rowOff>
    </xdr:from>
    <xdr:to>
      <xdr:col>81</xdr:col>
      <xdr:colOff>101600</xdr:colOff>
      <xdr:row>55</xdr:row>
      <xdr:rowOff>112344</xdr:rowOff>
    </xdr:to>
    <xdr:sp macro="" textlink="">
      <xdr:nvSpPr>
        <xdr:cNvPr id="612" name="楕円 611"/>
        <xdr:cNvSpPr/>
      </xdr:nvSpPr>
      <xdr:spPr>
        <a:xfrm>
          <a:off x="15430500" y="94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128871</xdr:rowOff>
    </xdr:from>
    <xdr:ext cx="534377" cy="259045"/>
    <xdr:sp macro="" textlink="">
      <xdr:nvSpPr>
        <xdr:cNvPr id="613" name="テキスト ボックス 612"/>
        <xdr:cNvSpPr txBox="1"/>
      </xdr:nvSpPr>
      <xdr:spPr>
        <a:xfrm>
          <a:off x="15214111" y="92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92481</xdr:rowOff>
    </xdr:from>
    <xdr:to>
      <xdr:col>76</xdr:col>
      <xdr:colOff>165100</xdr:colOff>
      <xdr:row>57</xdr:row>
      <xdr:rowOff>22631</xdr:rowOff>
    </xdr:to>
    <xdr:sp macro="" textlink="">
      <xdr:nvSpPr>
        <xdr:cNvPr id="614" name="楕円 613"/>
        <xdr:cNvSpPr/>
      </xdr:nvSpPr>
      <xdr:spPr>
        <a:xfrm>
          <a:off x="14541500" y="96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39158</xdr:rowOff>
    </xdr:from>
    <xdr:ext cx="534377" cy="259045"/>
    <xdr:sp macro="" textlink="">
      <xdr:nvSpPr>
        <xdr:cNvPr id="615" name="テキスト ボックス 614"/>
        <xdr:cNvSpPr txBox="1"/>
      </xdr:nvSpPr>
      <xdr:spPr>
        <a:xfrm>
          <a:off x="14325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38836</xdr:rowOff>
    </xdr:from>
    <xdr:to>
      <xdr:col>72</xdr:col>
      <xdr:colOff>38100</xdr:colOff>
      <xdr:row>56</xdr:row>
      <xdr:rowOff>140436</xdr:rowOff>
    </xdr:to>
    <xdr:sp macro="" textlink="">
      <xdr:nvSpPr>
        <xdr:cNvPr id="616" name="楕円 615"/>
        <xdr:cNvSpPr/>
      </xdr:nvSpPr>
      <xdr:spPr>
        <a:xfrm>
          <a:off x="13652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156963</xdr:rowOff>
    </xdr:from>
    <xdr:ext cx="534377" cy="259045"/>
    <xdr:sp macro="" textlink="">
      <xdr:nvSpPr>
        <xdr:cNvPr id="617" name="テキスト ボックス 616"/>
        <xdr:cNvSpPr txBox="1"/>
      </xdr:nvSpPr>
      <xdr:spPr>
        <a:xfrm>
          <a:off x="13436111" y="9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47447</xdr:rowOff>
    </xdr:from>
    <xdr:to>
      <xdr:col>67</xdr:col>
      <xdr:colOff>101600</xdr:colOff>
      <xdr:row>58</xdr:row>
      <xdr:rowOff>149047</xdr:rowOff>
    </xdr:to>
    <xdr:sp macro="" textlink="">
      <xdr:nvSpPr>
        <xdr:cNvPr id="618" name="楕円 617"/>
        <xdr:cNvSpPr/>
      </xdr:nvSpPr>
      <xdr:spPr>
        <a:xfrm>
          <a:off x="12763500" y="99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140174</xdr:rowOff>
    </xdr:from>
    <xdr:ext cx="534377" cy="259045"/>
    <xdr:sp macro="" textlink="">
      <xdr:nvSpPr>
        <xdr:cNvPr id="619" name="テキスト ボックス 618"/>
        <xdr:cNvSpPr txBox="1"/>
      </xdr:nvSpPr>
      <xdr:spPr>
        <a:xfrm>
          <a:off x="12547111" y="100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26442</xdr:rowOff>
    </xdr:from>
    <xdr:to>
      <xdr:col>85</xdr:col>
      <xdr:colOff>127000</xdr:colOff>
      <xdr:row>79</xdr:row>
      <xdr:rowOff>27711</xdr:rowOff>
    </xdr:to>
    <xdr:cxnSp macro="">
      <xdr:nvCxnSpPr>
        <xdr:cNvPr id="648" name="直線コネクタ 647"/>
        <xdr:cNvCxnSpPr/>
      </xdr:nvCxnSpPr>
      <xdr:spPr>
        <a:xfrm>
          <a:off x="15481300" y="13570992"/>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26442</xdr:rowOff>
    </xdr:from>
    <xdr:to>
      <xdr:col>81</xdr:col>
      <xdr:colOff>50800</xdr:colOff>
      <xdr:row>79</xdr:row>
      <xdr:rowOff>27597</xdr:rowOff>
    </xdr:to>
    <xdr:cxnSp macro="">
      <xdr:nvCxnSpPr>
        <xdr:cNvPr id="651" name="直線コネクタ 650"/>
        <xdr:cNvCxnSpPr/>
      </xdr:nvCxnSpPr>
      <xdr:spPr>
        <a:xfrm flipV="1">
          <a:off x="14592300" y="13570992"/>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27597</xdr:rowOff>
    </xdr:from>
    <xdr:to>
      <xdr:col>76</xdr:col>
      <xdr:colOff>114300</xdr:colOff>
      <xdr:row>79</xdr:row>
      <xdr:rowOff>33007</xdr:rowOff>
    </xdr:to>
    <xdr:cxnSp macro="">
      <xdr:nvCxnSpPr>
        <xdr:cNvPr id="654" name="直線コネクタ 653"/>
        <xdr:cNvCxnSpPr/>
      </xdr:nvCxnSpPr>
      <xdr:spPr>
        <a:xfrm flipV="1">
          <a:off x="13703300" y="13572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59919</xdr:rowOff>
    </xdr:from>
    <xdr:to>
      <xdr:col>71</xdr:col>
      <xdr:colOff>177800</xdr:colOff>
      <xdr:row>79</xdr:row>
      <xdr:rowOff>33007</xdr:rowOff>
    </xdr:to>
    <xdr:cxnSp macro="">
      <xdr:nvCxnSpPr>
        <xdr:cNvPr id="657" name="直線コネクタ 656"/>
        <xdr:cNvCxnSpPr/>
      </xdr:nvCxnSpPr>
      <xdr:spPr>
        <a:xfrm>
          <a:off x="12814300" y="1343301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148361</xdr:rowOff>
    </xdr:from>
    <xdr:to>
      <xdr:col>85</xdr:col>
      <xdr:colOff>177800</xdr:colOff>
      <xdr:row>79</xdr:row>
      <xdr:rowOff>78511</xdr:rowOff>
    </xdr:to>
    <xdr:sp macro="" textlink="">
      <xdr:nvSpPr>
        <xdr:cNvPr id="667" name="楕円 666"/>
        <xdr:cNvSpPr/>
      </xdr:nvSpPr>
      <xdr:spPr>
        <a:xfrm>
          <a:off x="16268700" y="135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63288</xdr:rowOff>
    </xdr:from>
    <xdr:ext cx="469744" cy="259045"/>
    <xdr:sp macro="" textlink="">
      <xdr:nvSpPr>
        <xdr:cNvPr id="668" name="災害復旧費該当値テキスト"/>
        <xdr:cNvSpPr txBox="1"/>
      </xdr:nvSpPr>
      <xdr:spPr>
        <a:xfrm>
          <a:off x="16370300"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147092</xdr:rowOff>
    </xdr:from>
    <xdr:to>
      <xdr:col>81</xdr:col>
      <xdr:colOff>101600</xdr:colOff>
      <xdr:row>79</xdr:row>
      <xdr:rowOff>77242</xdr:rowOff>
    </xdr:to>
    <xdr:sp macro="" textlink="">
      <xdr:nvSpPr>
        <xdr:cNvPr id="669" name="楕円 668"/>
        <xdr:cNvSpPr/>
      </xdr:nvSpPr>
      <xdr:spPr>
        <a:xfrm>
          <a:off x="15430500" y="135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68369</xdr:rowOff>
    </xdr:from>
    <xdr:ext cx="469744" cy="259045"/>
    <xdr:sp macro="" textlink="">
      <xdr:nvSpPr>
        <xdr:cNvPr id="670" name="テキスト ボックス 669"/>
        <xdr:cNvSpPr txBox="1"/>
      </xdr:nvSpPr>
      <xdr:spPr>
        <a:xfrm>
          <a:off x="15246428" y="136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148247</xdr:rowOff>
    </xdr:from>
    <xdr:to>
      <xdr:col>76</xdr:col>
      <xdr:colOff>165100</xdr:colOff>
      <xdr:row>79</xdr:row>
      <xdr:rowOff>78397</xdr:rowOff>
    </xdr:to>
    <xdr:sp macro="" textlink="">
      <xdr:nvSpPr>
        <xdr:cNvPr id="671" name="楕円 670"/>
        <xdr:cNvSpPr/>
      </xdr:nvSpPr>
      <xdr:spPr>
        <a:xfrm>
          <a:off x="14541500" y="135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69524</xdr:rowOff>
    </xdr:from>
    <xdr:ext cx="469744" cy="259045"/>
    <xdr:sp macro="" textlink="">
      <xdr:nvSpPr>
        <xdr:cNvPr id="672" name="テキスト ボックス 671"/>
        <xdr:cNvSpPr txBox="1"/>
      </xdr:nvSpPr>
      <xdr:spPr>
        <a:xfrm>
          <a:off x="14357428" y="136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153657</xdr:rowOff>
    </xdr:from>
    <xdr:to>
      <xdr:col>72</xdr:col>
      <xdr:colOff>38100</xdr:colOff>
      <xdr:row>79</xdr:row>
      <xdr:rowOff>83807</xdr:rowOff>
    </xdr:to>
    <xdr:sp macro="" textlink="">
      <xdr:nvSpPr>
        <xdr:cNvPr id="673" name="楕円 672"/>
        <xdr:cNvSpPr/>
      </xdr:nvSpPr>
      <xdr:spPr>
        <a:xfrm>
          <a:off x="13652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74934</xdr:rowOff>
    </xdr:from>
    <xdr:ext cx="378565" cy="259045"/>
    <xdr:sp macro="" textlink="">
      <xdr:nvSpPr>
        <xdr:cNvPr id="674" name="テキスト ボックス 673"/>
        <xdr:cNvSpPr txBox="1"/>
      </xdr:nvSpPr>
      <xdr:spPr>
        <a:xfrm>
          <a:off x="13514017" y="1361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9119</xdr:rowOff>
    </xdr:from>
    <xdr:to>
      <xdr:col>67</xdr:col>
      <xdr:colOff>101600</xdr:colOff>
      <xdr:row>78</xdr:row>
      <xdr:rowOff>110719</xdr:rowOff>
    </xdr:to>
    <xdr:sp macro="" textlink="">
      <xdr:nvSpPr>
        <xdr:cNvPr id="675" name="楕円 674"/>
        <xdr:cNvSpPr/>
      </xdr:nvSpPr>
      <xdr:spPr>
        <a:xfrm>
          <a:off x="12763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127246</xdr:rowOff>
    </xdr:from>
    <xdr:ext cx="534377" cy="259045"/>
    <xdr:sp macro="" textlink="">
      <xdr:nvSpPr>
        <xdr:cNvPr id="676" name="テキスト ボックス 675"/>
        <xdr:cNvSpPr txBox="1"/>
      </xdr:nvSpPr>
      <xdr:spPr>
        <a:xfrm>
          <a:off x="12547111" y="131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97295</xdr:rowOff>
    </xdr:from>
    <xdr:to>
      <xdr:col>85</xdr:col>
      <xdr:colOff>127000</xdr:colOff>
      <xdr:row>96</xdr:row>
      <xdr:rowOff>97879</xdr:rowOff>
    </xdr:to>
    <xdr:cxnSp macro="">
      <xdr:nvCxnSpPr>
        <xdr:cNvPr id="705" name="直線コネクタ 704"/>
        <xdr:cNvCxnSpPr/>
      </xdr:nvCxnSpPr>
      <xdr:spPr>
        <a:xfrm flipV="1">
          <a:off x="15481300" y="16556495"/>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97079</xdr:rowOff>
    </xdr:from>
    <xdr:to>
      <xdr:col>81</xdr:col>
      <xdr:colOff>50800</xdr:colOff>
      <xdr:row>96</xdr:row>
      <xdr:rowOff>97879</xdr:rowOff>
    </xdr:to>
    <xdr:cxnSp macro="">
      <xdr:nvCxnSpPr>
        <xdr:cNvPr id="708" name="直線コネクタ 707"/>
        <xdr:cNvCxnSpPr/>
      </xdr:nvCxnSpPr>
      <xdr:spPr>
        <a:xfrm>
          <a:off x="14592300" y="1655627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97079</xdr:rowOff>
    </xdr:from>
    <xdr:to>
      <xdr:col>76</xdr:col>
      <xdr:colOff>114300</xdr:colOff>
      <xdr:row>96</xdr:row>
      <xdr:rowOff>112407</xdr:rowOff>
    </xdr:to>
    <xdr:cxnSp macro="">
      <xdr:nvCxnSpPr>
        <xdr:cNvPr id="711" name="直線コネクタ 710"/>
        <xdr:cNvCxnSpPr/>
      </xdr:nvCxnSpPr>
      <xdr:spPr>
        <a:xfrm flipV="1">
          <a:off x="13703300" y="16556279"/>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105778</xdr:rowOff>
    </xdr:from>
    <xdr:to>
      <xdr:col>71</xdr:col>
      <xdr:colOff>177800</xdr:colOff>
      <xdr:row>96</xdr:row>
      <xdr:rowOff>112407</xdr:rowOff>
    </xdr:to>
    <xdr:cxnSp macro="">
      <xdr:nvCxnSpPr>
        <xdr:cNvPr id="714" name="直線コネクタ 713"/>
        <xdr:cNvCxnSpPr/>
      </xdr:nvCxnSpPr>
      <xdr:spPr>
        <a:xfrm>
          <a:off x="12814300" y="165649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46495</xdr:rowOff>
    </xdr:from>
    <xdr:to>
      <xdr:col>85</xdr:col>
      <xdr:colOff>177800</xdr:colOff>
      <xdr:row>96</xdr:row>
      <xdr:rowOff>148095</xdr:rowOff>
    </xdr:to>
    <xdr:sp macro="" textlink="">
      <xdr:nvSpPr>
        <xdr:cNvPr id="724" name="楕円 723"/>
        <xdr:cNvSpPr/>
      </xdr:nvSpPr>
      <xdr:spPr>
        <a:xfrm>
          <a:off x="162687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24922</xdr:rowOff>
    </xdr:from>
    <xdr:ext cx="534377" cy="259045"/>
    <xdr:sp macro="" textlink="">
      <xdr:nvSpPr>
        <xdr:cNvPr id="725" name="公債費該当値テキスト"/>
        <xdr:cNvSpPr txBox="1"/>
      </xdr:nvSpPr>
      <xdr:spPr>
        <a:xfrm>
          <a:off x="16370300" y="164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47079</xdr:rowOff>
    </xdr:from>
    <xdr:to>
      <xdr:col>81</xdr:col>
      <xdr:colOff>101600</xdr:colOff>
      <xdr:row>96</xdr:row>
      <xdr:rowOff>148679</xdr:rowOff>
    </xdr:to>
    <xdr:sp macro="" textlink="">
      <xdr:nvSpPr>
        <xdr:cNvPr id="726" name="楕円 725"/>
        <xdr:cNvSpPr/>
      </xdr:nvSpPr>
      <xdr:spPr>
        <a:xfrm>
          <a:off x="15430500" y="16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139806</xdr:rowOff>
    </xdr:from>
    <xdr:ext cx="534377" cy="259045"/>
    <xdr:sp macro="" textlink="">
      <xdr:nvSpPr>
        <xdr:cNvPr id="727" name="テキスト ボックス 726"/>
        <xdr:cNvSpPr txBox="1"/>
      </xdr:nvSpPr>
      <xdr:spPr>
        <a:xfrm>
          <a:off x="15214111" y="165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46279</xdr:rowOff>
    </xdr:from>
    <xdr:to>
      <xdr:col>76</xdr:col>
      <xdr:colOff>165100</xdr:colOff>
      <xdr:row>96</xdr:row>
      <xdr:rowOff>147879</xdr:rowOff>
    </xdr:to>
    <xdr:sp macro="" textlink="">
      <xdr:nvSpPr>
        <xdr:cNvPr id="728" name="楕円 727"/>
        <xdr:cNvSpPr/>
      </xdr:nvSpPr>
      <xdr:spPr>
        <a:xfrm>
          <a:off x="14541500" y="165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139006</xdr:rowOff>
    </xdr:from>
    <xdr:ext cx="534377" cy="259045"/>
    <xdr:sp macro="" textlink="">
      <xdr:nvSpPr>
        <xdr:cNvPr id="729" name="テキスト ボックス 728"/>
        <xdr:cNvSpPr txBox="1"/>
      </xdr:nvSpPr>
      <xdr:spPr>
        <a:xfrm>
          <a:off x="14325111" y="165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61607</xdr:rowOff>
    </xdr:from>
    <xdr:to>
      <xdr:col>72</xdr:col>
      <xdr:colOff>38100</xdr:colOff>
      <xdr:row>96</xdr:row>
      <xdr:rowOff>163207</xdr:rowOff>
    </xdr:to>
    <xdr:sp macro="" textlink="">
      <xdr:nvSpPr>
        <xdr:cNvPr id="730" name="楕円 729"/>
        <xdr:cNvSpPr/>
      </xdr:nvSpPr>
      <xdr:spPr>
        <a:xfrm>
          <a:off x="13652500" y="16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154334</xdr:rowOff>
    </xdr:from>
    <xdr:ext cx="534377" cy="259045"/>
    <xdr:sp macro="" textlink="">
      <xdr:nvSpPr>
        <xdr:cNvPr id="731" name="テキスト ボックス 730"/>
        <xdr:cNvSpPr txBox="1"/>
      </xdr:nvSpPr>
      <xdr:spPr>
        <a:xfrm>
          <a:off x="13436111"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54978</xdr:rowOff>
    </xdr:from>
    <xdr:to>
      <xdr:col>67</xdr:col>
      <xdr:colOff>101600</xdr:colOff>
      <xdr:row>96</xdr:row>
      <xdr:rowOff>156578</xdr:rowOff>
    </xdr:to>
    <xdr:sp macro="" textlink="">
      <xdr:nvSpPr>
        <xdr:cNvPr id="732" name="楕円 731"/>
        <xdr:cNvSpPr/>
      </xdr:nvSpPr>
      <xdr:spPr>
        <a:xfrm>
          <a:off x="12763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147705</xdr:rowOff>
    </xdr:from>
    <xdr:ext cx="534377" cy="259045"/>
    <xdr:sp macro="" textlink="">
      <xdr:nvSpPr>
        <xdr:cNvPr id="733" name="テキスト ボックス 732"/>
        <xdr:cNvSpPr txBox="1"/>
      </xdr:nvSpPr>
      <xdr:spPr>
        <a:xfrm>
          <a:off x="12547111" y="1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教育費は小学校統廃合に伴う統合小学校建設事業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の終了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から大きく減少し、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回</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22,157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円となっており、類似団体と比較して高水準となっている。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これは、当市の商工費の約半分を占めている中小企業に対する貸付金が、類似団体と比較して多いことが理由であるが、そのほとんどが歳入として戻ってくるため、実質的な負担はないものと考えられる。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前年度同様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除雪にかかる経費が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少なかったこと、また、令和元年度に財政健全化計画を策定し、行財政改革に取り組んだことから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、実質収支額が伸び、実質単年度収支も黒字となった。今後も引き続き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財政健全化に取り組み、基金に頼らない持続可能な</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前年度同様除雪にかかる経費が少なかったこと、また、令和元年度に財政健全化計画を策定し、行財政改革に取り組んだことから、黒字額が増加した。今後も引き続き財政健全化に取り組み、基金に頼らない持続可能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18427550</v>
      </c>
      <c r="BO4" s="424"/>
      <c r="BP4" s="424"/>
      <c r="BQ4" s="424"/>
      <c r="BR4" s="424"/>
      <c r="BS4" s="424"/>
      <c r="BT4" s="424"/>
      <c r="BU4" s="425"/>
      <c r="BV4" s="423">
        <v>19273341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v>
      </c>
      <c r="CU4" s="608"/>
      <c r="CV4" s="608"/>
      <c r="CW4" s="608"/>
      <c r="CX4" s="608"/>
      <c r="CY4" s="608"/>
      <c r="CZ4" s="608"/>
      <c r="DA4" s="609"/>
      <c r="DB4" s="607">
        <v>8.5</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17357860</v>
      </c>
      <c r="BO5" s="429"/>
      <c r="BP5" s="429"/>
      <c r="BQ5" s="429"/>
      <c r="BR5" s="429"/>
      <c r="BS5" s="429"/>
      <c r="BT5" s="429"/>
      <c r="BU5" s="430"/>
      <c r="BV5" s="428">
        <v>18326773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91.3</v>
      </c>
      <c r="CU5" s="399"/>
      <c r="CV5" s="399"/>
      <c r="CW5" s="399"/>
      <c r="CX5" s="399"/>
      <c r="CY5" s="399"/>
      <c r="CZ5" s="399"/>
      <c r="DA5" s="400"/>
      <c r="DB5" s="398">
        <v>91.1</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1069690</v>
      </c>
      <c r="BO6" s="429"/>
      <c r="BP6" s="429"/>
      <c r="BQ6" s="429"/>
      <c r="BR6" s="429"/>
      <c r="BS6" s="429"/>
      <c r="BT6" s="429"/>
      <c r="BU6" s="430"/>
      <c r="BV6" s="428">
        <v>946568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96.6</v>
      </c>
      <c r="CU6" s="582"/>
      <c r="CV6" s="582"/>
      <c r="CW6" s="582"/>
      <c r="CX6" s="582"/>
      <c r="CY6" s="582"/>
      <c r="CZ6" s="582"/>
      <c r="DA6" s="583"/>
      <c r="DB6" s="581">
        <v>97.3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36133</v>
      </c>
      <c r="BO7" s="429"/>
      <c r="BP7" s="429"/>
      <c r="BQ7" s="429"/>
      <c r="BR7" s="429"/>
      <c r="BS7" s="429"/>
      <c r="BT7" s="429"/>
      <c r="BU7" s="430"/>
      <c r="BV7" s="428">
        <v>63945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10345771</v>
      </c>
      <c r="CU7" s="429"/>
      <c r="CV7" s="429"/>
      <c r="CW7" s="429"/>
      <c r="CX7" s="429"/>
      <c r="CY7" s="429"/>
      <c r="CZ7" s="429"/>
      <c r="DA7" s="430"/>
      <c r="DB7" s="428">
        <v>10408311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1033557</v>
      </c>
      <c r="BO8" s="429"/>
      <c r="BP8" s="429"/>
      <c r="BQ8" s="429"/>
      <c r="BR8" s="429"/>
      <c r="BS8" s="429"/>
      <c r="BT8" s="429"/>
      <c r="BU8" s="430"/>
      <c r="BV8" s="428">
        <v>882623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0.69</v>
      </c>
      <c r="CU8" s="542"/>
      <c r="CV8" s="542"/>
      <c r="CW8" s="542"/>
      <c r="CX8" s="542"/>
      <c r="CY8" s="542"/>
      <c r="CZ8" s="542"/>
      <c r="DA8" s="543"/>
      <c r="DB8" s="541">
        <v>0.69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42935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150934</v>
      </c>
      <c r="BO9" s="429"/>
      <c r="BP9" s="429"/>
      <c r="BQ9" s="429"/>
      <c r="BR9" s="429"/>
      <c r="BS9" s="429"/>
      <c r="BT9" s="429"/>
      <c r="BU9" s="430"/>
      <c r="BV9" s="428">
        <v>329676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11.7</v>
      </c>
      <c r="CU9" s="399"/>
      <c r="CV9" s="399"/>
      <c r="CW9" s="399"/>
      <c r="CX9" s="399"/>
      <c r="CY9" s="399"/>
      <c r="CZ9" s="399"/>
      <c r="DA9" s="400"/>
      <c r="DB9" s="398">
        <v>11.8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44959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94</v>
      </c>
      <c r="AV10" s="486"/>
      <c r="AW10" s="486"/>
      <c r="AX10" s="486"/>
      <c r="AY10" s="408" t="s">
        <v>121</v>
      </c>
      <c r="AZ10" s="409"/>
      <c r="BA10" s="409"/>
      <c r="BB10" s="409"/>
      <c r="BC10" s="409"/>
      <c r="BD10" s="409"/>
      <c r="BE10" s="409"/>
      <c r="BF10" s="409"/>
      <c r="BG10" s="409"/>
      <c r="BH10" s="409"/>
      <c r="BI10" s="409"/>
      <c r="BJ10" s="409"/>
      <c r="BK10" s="409"/>
      <c r="BL10" s="409"/>
      <c r="BM10" s="410"/>
      <c r="BN10" s="428">
        <v>203032</v>
      </c>
      <c r="BO10" s="429"/>
      <c r="BP10" s="429"/>
      <c r="BQ10" s="429"/>
      <c r="BR10" s="429"/>
      <c r="BS10" s="429"/>
      <c r="BT10" s="429"/>
      <c r="BU10" s="430"/>
      <c r="BV10" s="428">
        <v>26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123</v>
      </c>
      <c r="M11" s="477"/>
      <c r="N11" s="477"/>
      <c r="O11" s="477"/>
      <c r="P11" s="477"/>
      <c r="Q11" s="478"/>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116</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41672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41174</v>
      </c>
      <c r="S13" s="532"/>
      <c r="T13" s="532"/>
      <c r="U13" s="532"/>
      <c r="V13" s="533"/>
      <c r="W13" s="519" t="s">
        <v>140</v>
      </c>
      <c r="X13" s="443"/>
      <c r="Y13" s="443"/>
      <c r="Z13" s="443"/>
      <c r="AA13" s="443"/>
      <c r="AB13" s="444"/>
      <c r="AC13" s="404">
        <v>900</v>
      </c>
      <c r="AD13" s="405"/>
      <c r="AE13" s="405"/>
      <c r="AF13" s="405"/>
      <c r="AG13" s="406"/>
      <c r="AH13" s="404">
        <v>921</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353966</v>
      </c>
      <c r="BO13" s="429"/>
      <c r="BP13" s="429"/>
      <c r="BQ13" s="429"/>
      <c r="BR13" s="429"/>
      <c r="BS13" s="429"/>
      <c r="BT13" s="429"/>
      <c r="BU13" s="430"/>
      <c r="BV13" s="428">
        <v>329702</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12.9</v>
      </c>
      <c r="CU13" s="399"/>
      <c r="CV13" s="399"/>
      <c r="CW13" s="399"/>
      <c r="CX13" s="399"/>
      <c r="CY13" s="399"/>
      <c r="CZ13" s="399"/>
      <c r="DA13" s="400"/>
      <c r="DB13" s="398">
        <v>13.3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42132</v>
      </c>
      <c r="S14" s="532"/>
      <c r="T14" s="532"/>
      <c r="U14" s="532"/>
      <c r="V14" s="533"/>
      <c r="W14" s="534"/>
      <c r="X14" s="446"/>
      <c r="Y14" s="446"/>
      <c r="Z14" s="446"/>
      <c r="AA14" s="446"/>
      <c r="AB14" s="447"/>
      <c r="AC14" s="524">
        <v>4.0999999999999996</v>
      </c>
      <c r="AD14" s="525"/>
      <c r="AE14" s="525"/>
      <c r="AF14" s="525"/>
      <c r="AG14" s="526"/>
      <c r="AH14" s="524">
        <v>4.0999999999999996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112.2</v>
      </c>
      <c r="CU14" s="536"/>
      <c r="CV14" s="536"/>
      <c r="CW14" s="536"/>
      <c r="CX14" s="536"/>
      <c r="CY14" s="536"/>
      <c r="CZ14" s="536"/>
      <c r="DA14" s="537"/>
      <c r="DB14" s="535">
        <v>126.1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41703</v>
      </c>
      <c r="S15" s="532"/>
      <c r="T15" s="532"/>
      <c r="U15" s="532"/>
      <c r="V15" s="533"/>
      <c r="W15" s="519" t="s">
        <v>148</v>
      </c>
      <c r="X15" s="443"/>
      <c r="Y15" s="443"/>
      <c r="Z15" s="443"/>
      <c r="AA15" s="443"/>
      <c r="AB15" s="444"/>
      <c r="AC15" s="404">
        <v>8521</v>
      </c>
      <c r="AD15" s="405"/>
      <c r="AE15" s="405"/>
      <c r="AF15" s="405"/>
      <c r="AG15" s="406"/>
      <c r="AH15" s="404">
        <v>8732</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5596832</v>
      </c>
      <c r="BO15" s="424"/>
      <c r="BP15" s="424"/>
      <c r="BQ15" s="424"/>
      <c r="BR15" s="424"/>
      <c r="BS15" s="424"/>
      <c r="BT15" s="424"/>
      <c r="BU15" s="425"/>
      <c r="BV15" s="423">
        <v>5628538</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6"/>
      <c r="Y16" s="446"/>
      <c r="Z16" s="446"/>
      <c r="AA16" s="446"/>
      <c r="AB16" s="447"/>
      <c r="AC16" s="524">
        <v>39.299999999999997</v>
      </c>
      <c r="AD16" s="525"/>
      <c r="AE16" s="525"/>
      <c r="AF16" s="525"/>
      <c r="AG16" s="526"/>
      <c r="AH16" s="524">
        <v>39.1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8210813</v>
      </c>
      <c r="BO16" s="429"/>
      <c r="BP16" s="429"/>
      <c r="BQ16" s="429"/>
      <c r="BR16" s="429"/>
      <c r="BS16" s="429"/>
      <c r="BT16" s="429"/>
      <c r="BU16" s="430"/>
      <c r="BV16" s="428">
        <v>8162806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3"/>
      <c r="Y17" s="443"/>
      <c r="Z17" s="443"/>
      <c r="AA17" s="443"/>
      <c r="AB17" s="444"/>
      <c r="AC17" s="404">
        <v>12286</v>
      </c>
      <c r="AD17" s="405"/>
      <c r="AE17" s="405"/>
      <c r="AF17" s="405"/>
      <c r="AG17" s="406"/>
      <c r="AH17" s="404">
        <v>12661</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7133241</v>
      </c>
      <c r="BO17" s="429"/>
      <c r="BP17" s="429"/>
      <c r="BQ17" s="429"/>
      <c r="BR17" s="429"/>
      <c r="BS17" s="429"/>
      <c r="BT17" s="429"/>
      <c r="BU17" s="430"/>
      <c r="BV17" s="428">
        <v>7167181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200.61</v>
      </c>
      <c r="M18" s="493"/>
      <c r="N18" s="493"/>
      <c r="O18" s="493"/>
      <c r="P18" s="493"/>
      <c r="Q18" s="493"/>
      <c r="R18" s="494"/>
      <c r="S18" s="494"/>
      <c r="T18" s="494"/>
      <c r="U18" s="494"/>
      <c r="V18" s="495"/>
      <c r="W18" s="509"/>
      <c r="X18" s="510"/>
      <c r="Y18" s="510"/>
      <c r="Z18" s="510"/>
      <c r="AA18" s="510"/>
      <c r="AB18" s="520"/>
      <c r="AC18" s="392">
        <v>56.6</v>
      </c>
      <c r="AD18" s="393"/>
      <c r="AE18" s="393"/>
      <c r="AF18" s="393"/>
      <c r="AG18" s="496"/>
      <c r="AH18" s="392">
        <v>56.7</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10099924</v>
      </c>
      <c r="BO18" s="429"/>
      <c r="BP18" s="429"/>
      <c r="BQ18" s="429"/>
      <c r="BR18" s="429"/>
      <c r="BS18" s="429"/>
      <c r="BT18" s="429"/>
      <c r="BU18" s="430"/>
      <c r="BV18" s="428">
        <v>10122879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214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12673217</v>
      </c>
      <c r="BO19" s="429"/>
      <c r="BP19" s="429"/>
      <c r="BQ19" s="429"/>
      <c r="BR19" s="429"/>
      <c r="BS19" s="429"/>
      <c r="BT19" s="429"/>
      <c r="BU19" s="430"/>
      <c r="BV19" s="428">
        <v>12593817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15855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170</v>
      </c>
      <c r="AZ23" s="421"/>
      <c r="BA23" s="421"/>
      <c r="BB23" s="421"/>
      <c r="BC23" s="421"/>
      <c r="BD23" s="421"/>
      <c r="BE23" s="421"/>
      <c r="BF23" s="421"/>
      <c r="BG23" s="421"/>
      <c r="BH23" s="421"/>
      <c r="BI23" s="421"/>
      <c r="BJ23" s="421"/>
      <c r="BK23" s="421"/>
      <c r="BL23" s="421"/>
      <c r="BM23" s="422"/>
      <c r="BN23" s="428">
        <v>17330787</v>
      </c>
      <c r="BO23" s="429"/>
      <c r="BP23" s="429"/>
      <c r="BQ23" s="429"/>
      <c r="BR23" s="429"/>
      <c r="BS23" s="429"/>
      <c r="BT23" s="429"/>
      <c r="BU23" s="430"/>
      <c r="BV23" s="428">
        <v>17343218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171</v>
      </c>
      <c r="F24" s="402"/>
      <c r="G24" s="402"/>
      <c r="H24" s="402"/>
      <c r="I24" s="402"/>
      <c r="J24" s="402"/>
      <c r="K24" s="403"/>
      <c r="L24" s="404">
        <v>1</v>
      </c>
      <c r="M24" s="405"/>
      <c r="N24" s="405"/>
      <c r="O24" s="405"/>
      <c r="P24" s="406"/>
      <c r="Q24" s="404">
        <v>7360</v>
      </c>
      <c r="R24" s="405"/>
      <c r="S24" s="405"/>
      <c r="T24" s="405"/>
      <c r="U24" s="405"/>
      <c r="V24" s="406"/>
      <c r="W24" s="472"/>
      <c r="X24" s="463"/>
      <c r="Y24" s="464"/>
      <c r="Z24" s="401" t="s">
        <v>172</v>
      </c>
      <c r="AA24" s="402"/>
      <c r="AB24" s="402"/>
      <c r="AC24" s="402"/>
      <c r="AD24" s="402"/>
      <c r="AE24" s="402"/>
      <c r="AF24" s="402"/>
      <c r="AG24" s="403"/>
      <c r="AH24" s="404">
        <v>277</v>
      </c>
      <c r="AI24" s="405"/>
      <c r="AJ24" s="405"/>
      <c r="AK24" s="405"/>
      <c r="AL24" s="406"/>
      <c r="AM24" s="404">
        <v>863132</v>
      </c>
      <c r="AN24" s="405"/>
      <c r="AO24" s="405"/>
      <c r="AP24" s="405"/>
      <c r="AQ24" s="405"/>
      <c r="AR24" s="406"/>
      <c r="AS24" s="404">
        <v>3116</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15258448</v>
      </c>
      <c r="BO24" s="429"/>
      <c r="BP24" s="429"/>
      <c r="BQ24" s="429"/>
      <c r="BR24" s="429"/>
      <c r="BS24" s="429"/>
      <c r="BT24" s="429"/>
      <c r="BU24" s="430"/>
      <c r="BV24" s="428">
        <v>15456499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174</v>
      </c>
      <c r="F25" s="402"/>
      <c r="G25" s="402"/>
      <c r="H25" s="402"/>
      <c r="I25" s="402"/>
      <c r="J25" s="402"/>
      <c r="K25" s="403"/>
      <c r="L25" s="404">
        <v>1</v>
      </c>
      <c r="M25" s="405"/>
      <c r="N25" s="405"/>
      <c r="O25" s="405"/>
      <c r="P25" s="406"/>
      <c r="Q25" s="404">
        <v>6273</v>
      </c>
      <c r="R25" s="405"/>
      <c r="S25" s="405"/>
      <c r="T25" s="405"/>
      <c r="U25" s="405"/>
      <c r="V25" s="406"/>
      <c r="W25" s="472"/>
      <c r="X25" s="463"/>
      <c r="Y25" s="464"/>
      <c r="Z25" s="401" t="s">
        <v>175</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2892387</v>
      </c>
      <c r="BO25" s="424"/>
      <c r="BP25" s="424"/>
      <c r="BQ25" s="424"/>
      <c r="BR25" s="424"/>
      <c r="BS25" s="424"/>
      <c r="BT25" s="424"/>
      <c r="BU25" s="425"/>
      <c r="BV25" s="423">
        <v>3834378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177</v>
      </c>
      <c r="F26" s="402"/>
      <c r="G26" s="402"/>
      <c r="H26" s="402"/>
      <c r="I26" s="402"/>
      <c r="J26" s="402"/>
      <c r="K26" s="403"/>
      <c r="L26" s="404">
        <v>1</v>
      </c>
      <c r="M26" s="405"/>
      <c r="N26" s="405"/>
      <c r="O26" s="405"/>
      <c r="P26" s="406"/>
      <c r="Q26" s="404">
        <v>5670</v>
      </c>
      <c r="R26" s="405"/>
      <c r="S26" s="405"/>
      <c r="T26" s="405"/>
      <c r="U26" s="405"/>
      <c r="V26" s="406"/>
      <c r="W26" s="472"/>
      <c r="X26" s="463"/>
      <c r="Y26" s="464"/>
      <c r="Z26" s="401" t="s">
        <v>178</v>
      </c>
      <c r="AA26" s="440"/>
      <c r="AB26" s="440"/>
      <c r="AC26" s="440"/>
      <c r="AD26" s="440"/>
      <c r="AE26" s="440"/>
      <c r="AF26" s="440"/>
      <c r="AG26" s="441"/>
      <c r="AH26" s="404">
        <v>23</v>
      </c>
      <c r="AI26" s="405"/>
      <c r="AJ26" s="405"/>
      <c r="AK26" s="405"/>
      <c r="AL26" s="406"/>
      <c r="AM26" s="404">
        <v>75693</v>
      </c>
      <c r="AN26" s="405"/>
      <c r="AO26" s="405"/>
      <c r="AP26" s="405"/>
      <c r="AQ26" s="405"/>
      <c r="AR26" s="406"/>
      <c r="AS26" s="404">
        <v>3291</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180</v>
      </c>
      <c r="F27" s="402"/>
      <c r="G27" s="402"/>
      <c r="H27" s="402"/>
      <c r="I27" s="402"/>
      <c r="J27" s="402"/>
      <c r="K27" s="403"/>
      <c r="L27" s="404">
        <v>1</v>
      </c>
      <c r="M27" s="405"/>
      <c r="N27" s="405"/>
      <c r="O27" s="405"/>
      <c r="P27" s="406"/>
      <c r="Q27" s="404">
        <v>4800</v>
      </c>
      <c r="R27" s="405"/>
      <c r="S27" s="405"/>
      <c r="T27" s="405"/>
      <c r="U27" s="405"/>
      <c r="V27" s="406"/>
      <c r="W27" s="472"/>
      <c r="X27" s="463"/>
      <c r="Y27" s="464"/>
      <c r="Z27" s="401" t="s">
        <v>181</v>
      </c>
      <c r="AA27" s="402"/>
      <c r="AB27" s="402"/>
      <c r="AC27" s="402"/>
      <c r="AD27" s="402"/>
      <c r="AE27" s="402"/>
      <c r="AF27" s="402"/>
      <c r="AG27" s="403"/>
      <c r="AH27" s="404">
        <v>5</v>
      </c>
      <c r="AI27" s="405"/>
      <c r="AJ27" s="405"/>
      <c r="AK27" s="405"/>
      <c r="AL27" s="406"/>
      <c r="AM27" s="404">
        <v>12130</v>
      </c>
      <c r="AN27" s="405"/>
      <c r="AO27" s="405"/>
      <c r="AP27" s="405"/>
      <c r="AQ27" s="405"/>
      <c r="AR27" s="406"/>
      <c r="AS27" s="404">
        <v>2426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1093292</v>
      </c>
      <c r="BO27" s="432"/>
      <c r="BP27" s="432"/>
      <c r="BQ27" s="432"/>
      <c r="BR27" s="432"/>
      <c r="BS27" s="432"/>
      <c r="BT27" s="432"/>
      <c r="BU27" s="433"/>
      <c r="BV27" s="431">
        <v>1093191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183</v>
      </c>
      <c r="F28" s="402"/>
      <c r="G28" s="402"/>
      <c r="H28" s="402"/>
      <c r="I28" s="402"/>
      <c r="J28" s="402"/>
      <c r="K28" s="403"/>
      <c r="L28" s="404">
        <v>1</v>
      </c>
      <c r="M28" s="405"/>
      <c r="N28" s="405"/>
      <c r="O28" s="405"/>
      <c r="P28" s="406"/>
      <c r="Q28" s="404">
        <v>4300</v>
      </c>
      <c r="R28" s="405"/>
      <c r="S28" s="405"/>
      <c r="T28" s="405"/>
      <c r="U28" s="405"/>
      <c r="V28" s="406"/>
      <c r="W28" s="472"/>
      <c r="X28" s="463"/>
      <c r="Y28" s="464"/>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462376</v>
      </c>
      <c r="BO28" s="424"/>
      <c r="BP28" s="424"/>
      <c r="BQ28" s="424"/>
      <c r="BR28" s="424"/>
      <c r="BS28" s="424"/>
      <c r="BT28" s="424"/>
      <c r="BU28" s="425"/>
      <c r="BV28" s="423">
        <v>259344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186</v>
      </c>
      <c r="F29" s="402"/>
      <c r="G29" s="402"/>
      <c r="H29" s="402"/>
      <c r="I29" s="402"/>
      <c r="J29" s="402"/>
      <c r="K29" s="403"/>
      <c r="L29" s="404">
        <v>15</v>
      </c>
      <c r="M29" s="405"/>
      <c r="N29" s="405"/>
      <c r="O29" s="405"/>
      <c r="P29" s="406"/>
      <c r="Q29" s="404">
        <v>4000</v>
      </c>
      <c r="R29" s="405"/>
      <c r="S29" s="405"/>
      <c r="T29" s="405"/>
      <c r="U29" s="405"/>
      <c r="V29" s="406"/>
      <c r="W29" s="473"/>
      <c r="X29" s="474"/>
      <c r="Y29" s="475"/>
      <c r="Z29" s="401" t="s">
        <v>187</v>
      </c>
      <c r="AA29" s="402"/>
      <c r="AB29" s="402"/>
      <c r="AC29" s="402"/>
      <c r="AD29" s="402"/>
      <c r="AE29" s="402"/>
      <c r="AF29" s="402"/>
      <c r="AG29" s="403"/>
      <c r="AH29" s="404">
        <v>282</v>
      </c>
      <c r="AI29" s="405"/>
      <c r="AJ29" s="405"/>
      <c r="AK29" s="405"/>
      <c r="AL29" s="406"/>
      <c r="AM29" s="404">
        <v>875262</v>
      </c>
      <c r="AN29" s="405"/>
      <c r="AO29" s="405"/>
      <c r="AP29" s="405"/>
      <c r="AQ29" s="405"/>
      <c r="AR29" s="406"/>
      <c r="AS29" s="404">
        <v>3104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28442</v>
      </c>
      <c r="BO29" s="429"/>
      <c r="BP29" s="429"/>
      <c r="BQ29" s="429"/>
      <c r="BR29" s="429"/>
      <c r="BS29" s="429"/>
      <c r="BT29" s="429"/>
      <c r="BU29" s="430"/>
      <c r="BV29" s="428">
        <v>28439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1041999</v>
      </c>
      <c r="BO30" s="432"/>
      <c r="BP30" s="432"/>
      <c r="BQ30" s="432"/>
      <c r="BR30" s="432"/>
      <c r="BS30" s="432"/>
      <c r="BT30" s="432"/>
      <c r="BU30" s="433"/>
      <c r="BV30" s="431">
        <v>1040408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水族館事業特別会計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新川広域圏事務組合(一般会計)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魚津市施設管理公社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下水道事業特別会計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富山県市町村管理組合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魚津市体育協会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富山県市町村総合事務組合(一般会計)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富山県後期高齢者医療広域連合(一般会計)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富山県後期高齢者医療広域連合(特別会計)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富山県東部消防組合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5x1bqIl3js7q6xGtSttEEFRHxDog33fhbhCbXBFG/5wPtKWnxR80WNnyIwApKSnbtF5wGJ7tdIz9mB59WXKg==" saltValue="6T+Qh5LHstqafqmIw+x3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v>3.47</v>
      </c>
      <c r="G34" s="33">
        <v>1.49</v>
      </c>
      <c r="H34" s="33">
        <v>5.27</v>
      </c>
      <c r="I34" s="33">
        <v>8.4700000000000006</v>
      </c>
      <c r="J34" s="34">
        <v>9.99</v>
      </c>
      <c r="K34" s="22"/>
      <c r="L34" s="22"/>
      <c r="M34" s="22"/>
      <c r="N34" s="22"/>
      <c r="O34" s="22"/>
      <c r="P34" s="22"/>
    </row>
    <row r="35" spans="1:16" ht="39" customHeight="1" x14ac:dyDescent="0.15">
      <c r="A35" s="22"/>
      <c r="B35" s="35"/>
      <c r="C35" s="1204" t="s">
        <v>572</v>
      </c>
      <c r="D35" s="1205"/>
      <c r="E35" s="1206"/>
      <c r="F35" s="36">
        <v>2.91</v>
      </c>
      <c r="G35" s="37">
        <v>2.94</v>
      </c>
      <c r="H35" s="37">
        <v>2.74</v>
      </c>
      <c r="I35" s="37">
        <v>2.6</v>
      </c>
      <c r="J35" s="38">
        <v>4.79</v>
      </c>
      <c r="K35" s="22"/>
      <c r="L35" s="22"/>
      <c r="M35" s="22"/>
      <c r="N35" s="22"/>
      <c r="O35" s="22"/>
      <c r="P35" s="22"/>
    </row>
    <row r="36" spans="1:16" ht="39" customHeight="1" x14ac:dyDescent="0.15">
      <c r="A36" s="22"/>
      <c r="B36" s="35"/>
      <c r="C36" s="1204" t="s">
        <v>573</v>
      </c>
      <c r="D36" s="1205"/>
      <c r="E36" s="1206"/>
      <c r="F36" s="36">
        <v>0.01</v>
      </c>
      <c r="G36" s="37">
        <v>0.01</v>
      </c>
      <c r="H36" s="37">
        <v>0.01</v>
      </c>
      <c r="I36" s="37">
        <v>0.01</v>
      </c>
      <c r="J36" s="38">
        <v>0.84</v>
      </c>
      <c r="K36" s="22"/>
      <c r="L36" s="22"/>
      <c r="M36" s="22"/>
      <c r="N36" s="22"/>
      <c r="O36" s="22"/>
      <c r="P36" s="22"/>
    </row>
    <row r="37" spans="1:16" ht="39" customHeight="1" x14ac:dyDescent="0.15">
      <c r="A37" s="22"/>
      <c r="B37" s="35"/>
      <c r="C37" s="1204" t="s">
        <v>574</v>
      </c>
      <c r="D37" s="1205"/>
      <c r="E37" s="1206"/>
      <c r="F37" s="36">
        <v>0.73</v>
      </c>
      <c r="G37" s="37">
        <v>0.28999999999999998</v>
      </c>
      <c r="H37" s="37">
        <v>1.0900000000000001</v>
      </c>
      <c r="I37" s="37">
        <v>0.89</v>
      </c>
      <c r="J37" s="38">
        <v>0.82</v>
      </c>
      <c r="K37" s="22"/>
      <c r="L37" s="22"/>
      <c r="M37" s="22"/>
      <c r="N37" s="22"/>
      <c r="O37" s="22"/>
      <c r="P37" s="22"/>
    </row>
    <row r="38" spans="1:16" ht="39" customHeight="1" x14ac:dyDescent="0.15">
      <c r="A38" s="22"/>
      <c r="B38" s="35"/>
      <c r="C38" s="1204" t="s">
        <v>575</v>
      </c>
      <c r="D38" s="1205"/>
      <c r="E38" s="1206"/>
      <c r="F38" s="36">
        <v>0.65</v>
      </c>
      <c r="G38" s="37">
        <v>1.04</v>
      </c>
      <c r="H38" s="37">
        <v>0.4</v>
      </c>
      <c r="I38" s="37">
        <v>1.33</v>
      </c>
      <c r="J38" s="38">
        <v>0.37</v>
      </c>
      <c r="K38" s="22"/>
      <c r="L38" s="22"/>
      <c r="M38" s="22"/>
      <c r="N38" s="22"/>
      <c r="O38" s="22"/>
      <c r="P38" s="22"/>
    </row>
    <row r="39" spans="1:16" ht="39" customHeight="1" x14ac:dyDescent="0.15">
      <c r="A39" s="22"/>
      <c r="B39" s="35"/>
      <c r="C39" s="1204" t="s">
        <v>576</v>
      </c>
      <c r="D39" s="1205"/>
      <c r="E39" s="1206"/>
      <c r="F39" s="36">
        <v>0.03</v>
      </c>
      <c r="G39" s="37">
        <v>0.01</v>
      </c>
      <c r="H39" s="37">
        <v>0.1</v>
      </c>
      <c r="I39" s="37">
        <v>0.14000000000000001</v>
      </c>
      <c r="J39" s="38">
        <v>0.2</v>
      </c>
      <c r="K39" s="22"/>
      <c r="L39" s="22"/>
      <c r="M39" s="22"/>
      <c r="N39" s="22"/>
      <c r="O39" s="22"/>
      <c r="P39" s="22"/>
    </row>
    <row r="40" spans="1:16" ht="39" customHeight="1" x14ac:dyDescent="0.15">
      <c r="A40" s="22"/>
      <c r="B40" s="35"/>
      <c r="C40" s="1204" t="s">
        <v>577</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578</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579</v>
      </c>
      <c r="D43" s="1208"/>
      <c r="E43" s="1209"/>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LNShjdgsy/C2qwb9rED3X/GrstI0X8gZIhjc1xtGcQ/uvjkuSDRT+pkxhFnks3mpRvUNe3Jy47Bii9pmnNgQ==" saltValue="wmG+uR5mSMvQUUv8r5Qo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1539</v>
      </c>
      <c r="L45" s="60">
        <v>1501</v>
      </c>
      <c r="M45" s="60">
        <v>1539</v>
      </c>
      <c r="N45" s="60">
        <v>1529</v>
      </c>
      <c r="O45" s="61">
        <v>1514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15">
      <c r="A48" s="48"/>
      <c r="B48" s="1232"/>
      <c r="C48" s="1233"/>
      <c r="D48" s="62"/>
      <c r="E48" s="1214" t="s">
        <v>15</v>
      </c>
      <c r="F48" s="1214"/>
      <c r="G48" s="1214"/>
      <c r="H48" s="1214"/>
      <c r="I48" s="1214"/>
      <c r="J48" s="1215"/>
      <c r="K48" s="63">
        <v>880</v>
      </c>
      <c r="L48" s="64">
        <v>1123</v>
      </c>
      <c r="M48" s="64">
        <v>1059</v>
      </c>
      <c r="N48" s="64">
        <v>949</v>
      </c>
      <c r="O48" s="65">
        <v>882</v>
      </c>
      <c r="P48" s="48"/>
      <c r="Q48" s="48"/>
      <c r="R48" s="48"/>
      <c r="S48" s="48"/>
      <c r="T48" s="48"/>
      <c r="U48" s="48"/>
    </row>
    <row r="49" spans="1:21" ht="30.75" customHeight="1" x14ac:dyDescent="0.15">
      <c r="A49" s="48"/>
      <c r="B49" s="1232"/>
      <c r="C49" s="1233"/>
      <c r="D49" s="62"/>
      <c r="E49" s="1214" t="s">
        <v>16</v>
      </c>
      <c r="F49" s="1214"/>
      <c r="G49" s="1214"/>
      <c r="H49" s="1214"/>
      <c r="I49" s="1214"/>
      <c r="J49" s="1215"/>
      <c r="K49" s="63">
        <v>44</v>
      </c>
      <c r="L49" s="64">
        <v>126</v>
      </c>
      <c r="M49" s="64">
        <v>142</v>
      </c>
      <c r="N49" s="64">
        <v>174</v>
      </c>
      <c r="O49" s="65">
        <v>162</v>
      </c>
      <c r="P49" s="48"/>
      <c r="Q49" s="48"/>
      <c r="R49" s="48"/>
      <c r="S49" s="48"/>
      <c r="T49" s="48"/>
      <c r="U49" s="48"/>
    </row>
    <row r="50" spans="1:21" ht="30.75" customHeight="1" x14ac:dyDescent="0.15">
      <c r="A50" s="48"/>
      <c r="B50" s="1232"/>
      <c r="C50" s="1233"/>
      <c r="D50" s="62"/>
      <c r="E50" s="1214" t="s">
        <v>17</v>
      </c>
      <c r="F50" s="1214"/>
      <c r="G50" s="1214"/>
      <c r="H50" s="1214"/>
      <c r="I50" s="1214"/>
      <c r="J50" s="1215"/>
      <c r="K50" s="63">
        <v>225</v>
      </c>
      <c r="L50" s="64">
        <v>173</v>
      </c>
      <c r="M50" s="64">
        <v>173</v>
      </c>
      <c r="N50" s="64">
        <v>164</v>
      </c>
      <c r="O50" s="65">
        <v>168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522</v>
      </c>
      <c r="L51" s="64">
        <v>0</v>
      </c>
      <c r="M51" s="64" t="s">
        <v>522</v>
      </c>
      <c r="N51" s="64" t="s">
        <v>522</v>
      </c>
      <c r="O51" s="65" t="s">
        <v>522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1563</v>
      </c>
      <c r="L52" s="64">
        <v>1726</v>
      </c>
      <c r="M52" s="64">
        <v>1742</v>
      </c>
      <c r="N52" s="64">
        <v>1662</v>
      </c>
      <c r="O52" s="65">
        <v>1650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1125</v>
      </c>
      <c r="L53" s="69">
        <v>1197</v>
      </c>
      <c r="M53" s="69">
        <v>1171</v>
      </c>
      <c r="N53" s="69">
        <v>1154</v>
      </c>
      <c r="O53" s="70">
        <v>1076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BPFGgnquSOOGJQrtGpCuPIwPMtHjIwpH7OrABzgkO576Wh9+Ah93GU/hwX/F/RtstzX0olqVfIG18COuUnRA==" saltValue="EQqTxYDRDb3+L0A8Y6YQ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0" t="s">
        <v>30</v>
      </c>
      <c r="C41" s="1251"/>
      <c r="D41" s="102"/>
      <c r="E41" s="1252" t="s">
        <v>31</v>
      </c>
      <c r="F41" s="1252"/>
      <c r="G41" s="1252"/>
      <c r="H41" s="1253"/>
      <c r="I41" s="103">
        <v>15821</v>
      </c>
      <c r="J41" s="104">
        <v>16181</v>
      </c>
      <c r="K41" s="104">
        <v>16521</v>
      </c>
      <c r="L41" s="104">
        <v>17349</v>
      </c>
      <c r="M41" s="105">
        <v>17331</v>
      </c>
    </row>
    <row r="42" spans="2:13" ht="27.75" customHeight="1" x14ac:dyDescent="0.15">
      <c r="B42" s="1240"/>
      <c r="C42" s="1241"/>
      <c r="D42" s="106"/>
      <c r="E42" s="1244" t="s">
        <v>32</v>
      </c>
      <c r="F42" s="1244"/>
      <c r="G42" s="1244"/>
      <c r="H42" s="1245"/>
      <c r="I42" s="107">
        <v>1290</v>
      </c>
      <c r="J42" s="108">
        <v>1117</v>
      </c>
      <c r="K42" s="108">
        <v>945</v>
      </c>
      <c r="L42" s="108">
        <v>817</v>
      </c>
      <c r="M42" s="109">
        <v>649</v>
      </c>
    </row>
    <row r="43" spans="2:13" ht="27.75" customHeight="1" x14ac:dyDescent="0.15">
      <c r="B43" s="1240"/>
      <c r="C43" s="1241"/>
      <c r="D43" s="106"/>
      <c r="E43" s="1244" t="s">
        <v>33</v>
      </c>
      <c r="F43" s="1244"/>
      <c r="G43" s="1244"/>
      <c r="H43" s="1245"/>
      <c r="I43" s="107">
        <v>12386</v>
      </c>
      <c r="J43" s="108">
        <v>12461</v>
      </c>
      <c r="K43" s="108">
        <v>12237</v>
      </c>
      <c r="L43" s="108">
        <v>12199</v>
      </c>
      <c r="M43" s="109">
        <v>11157</v>
      </c>
    </row>
    <row r="44" spans="2:13" ht="27.75" customHeight="1" x14ac:dyDescent="0.15">
      <c r="B44" s="1240"/>
      <c r="C44" s="1241"/>
      <c r="D44" s="106"/>
      <c r="E44" s="1244" t="s">
        <v>34</v>
      </c>
      <c r="F44" s="1244"/>
      <c r="G44" s="1244"/>
      <c r="H44" s="1245"/>
      <c r="I44" s="107">
        <v>1501</v>
      </c>
      <c r="J44" s="108">
        <v>1414</v>
      </c>
      <c r="K44" s="108">
        <v>1366</v>
      </c>
      <c r="L44" s="108">
        <v>1261</v>
      </c>
      <c r="M44" s="109">
        <v>1132</v>
      </c>
    </row>
    <row r="45" spans="2:13" ht="27.75" customHeight="1" x14ac:dyDescent="0.15">
      <c r="B45" s="1240"/>
      <c r="C45" s="1241"/>
      <c r="D45" s="106"/>
      <c r="E45" s="1244" t="s">
        <v>35</v>
      </c>
      <c r="F45" s="1244"/>
      <c r="G45" s="1244"/>
      <c r="H45" s="1245"/>
      <c r="I45" s="107">
        <v>3306</v>
      </c>
      <c r="J45" s="108">
        <v>3150</v>
      </c>
      <c r="K45" s="108">
        <v>2955</v>
      </c>
      <c r="L45" s="108">
        <v>2922</v>
      </c>
      <c r="M45" s="109">
        <v>2756</v>
      </c>
    </row>
    <row r="46" spans="2:13" ht="27.75" customHeight="1" x14ac:dyDescent="0.15">
      <c r="B46" s="1240"/>
      <c r="C46" s="1241"/>
      <c r="D46" s="110"/>
      <c r="E46" s="1244" t="s">
        <v>36</v>
      </c>
      <c r="F46" s="1244"/>
      <c r="G46" s="1244"/>
      <c r="H46" s="1245"/>
      <c r="I46" s="107">
        <v>13</v>
      </c>
      <c r="J46" s="108">
        <v>11</v>
      </c>
      <c r="K46" s="108">
        <v>9</v>
      </c>
      <c r="L46" s="108">
        <v>23</v>
      </c>
      <c r="M46" s="109">
        <v>15</v>
      </c>
    </row>
    <row r="47" spans="2:13" ht="27.75" customHeight="1" x14ac:dyDescent="0.15">
      <c r="B47" s="1240"/>
      <c r="C47" s="1241"/>
      <c r="D47" s="111"/>
      <c r="E47" s="1254" t="s">
        <v>37</v>
      </c>
      <c r="F47" s="1255"/>
      <c r="G47" s="1255"/>
      <c r="H47" s="1256"/>
      <c r="I47" s="107" t="s">
        <v>522</v>
      </c>
      <c r="J47" s="108" t="s">
        <v>522</v>
      </c>
      <c r="K47" s="108" t="s">
        <v>522</v>
      </c>
      <c r="L47" s="108" t="s">
        <v>522</v>
      </c>
      <c r="M47" s="109" t="s">
        <v>522</v>
      </c>
    </row>
    <row r="48" spans="2:13" ht="27.75" customHeight="1" x14ac:dyDescent="0.15">
      <c r="B48" s="1240"/>
      <c r="C48" s="1241"/>
      <c r="D48" s="106"/>
      <c r="E48" s="1244" t="s">
        <v>38</v>
      </c>
      <c r="F48" s="1244"/>
      <c r="G48" s="1244"/>
      <c r="H48" s="1245"/>
      <c r="I48" s="107" t="s">
        <v>522</v>
      </c>
      <c r="J48" s="108" t="s">
        <v>522</v>
      </c>
      <c r="K48" s="108" t="s">
        <v>522</v>
      </c>
      <c r="L48" s="108" t="s">
        <v>522</v>
      </c>
      <c r="M48" s="109" t="s">
        <v>522</v>
      </c>
    </row>
    <row r="49" spans="2:13" ht="27.75" customHeight="1" x14ac:dyDescent="0.15">
      <c r="B49" s="1242"/>
      <c r="C49" s="1243"/>
      <c r="D49" s="106"/>
      <c r="E49" s="1244" t="s">
        <v>39</v>
      </c>
      <c r="F49" s="1244"/>
      <c r="G49" s="1244"/>
      <c r="H49" s="1245"/>
      <c r="I49" s="107" t="s">
        <v>522</v>
      </c>
      <c r="J49" s="108" t="s">
        <v>522</v>
      </c>
      <c r="K49" s="108" t="s">
        <v>522</v>
      </c>
      <c r="L49" s="108" t="s">
        <v>522</v>
      </c>
      <c r="M49" s="109" t="s">
        <v>522</v>
      </c>
    </row>
    <row r="50" spans="2:13" ht="27.75" customHeight="1" x14ac:dyDescent="0.15">
      <c r="B50" s="1238" t="s">
        <v>40</v>
      </c>
      <c r="C50" s="1239"/>
      <c r="D50" s="112"/>
      <c r="E50" s="1244" t="s">
        <v>41</v>
      </c>
      <c r="F50" s="1244"/>
      <c r="G50" s="1244"/>
      <c r="H50" s="1245"/>
      <c r="I50" s="107">
        <v>3382</v>
      </c>
      <c r="J50" s="108">
        <v>2780</v>
      </c>
      <c r="K50" s="108">
        <v>2255</v>
      </c>
      <c r="L50" s="108">
        <v>1836</v>
      </c>
      <c r="M50" s="109">
        <v>2035</v>
      </c>
    </row>
    <row r="51" spans="2:13" ht="27.75" customHeight="1" x14ac:dyDescent="0.15">
      <c r="B51" s="1240"/>
      <c r="C51" s="1241"/>
      <c r="D51" s="106"/>
      <c r="E51" s="1244" t="s">
        <v>42</v>
      </c>
      <c r="F51" s="1244"/>
      <c r="G51" s="1244"/>
      <c r="H51" s="1245"/>
      <c r="I51" s="107">
        <v>262</v>
      </c>
      <c r="J51" s="108">
        <v>263</v>
      </c>
      <c r="K51" s="108">
        <v>248</v>
      </c>
      <c r="L51" s="108">
        <v>232</v>
      </c>
      <c r="M51" s="109">
        <v>167</v>
      </c>
    </row>
    <row r="52" spans="2:13" ht="27.75" customHeight="1" x14ac:dyDescent="0.15">
      <c r="B52" s="1242"/>
      <c r="C52" s="1243"/>
      <c r="D52" s="106"/>
      <c r="E52" s="1244" t="s">
        <v>43</v>
      </c>
      <c r="F52" s="1244"/>
      <c r="G52" s="1244"/>
      <c r="H52" s="1245"/>
      <c r="I52" s="107">
        <v>21247</v>
      </c>
      <c r="J52" s="108">
        <v>21387</v>
      </c>
      <c r="K52" s="108">
        <v>21367</v>
      </c>
      <c r="L52" s="108">
        <v>21412</v>
      </c>
      <c r="M52" s="109">
        <v>21042</v>
      </c>
    </row>
    <row r="53" spans="2:13" ht="27.75" customHeight="1" thickBot="1" x14ac:dyDescent="0.2">
      <c r="B53" s="1246" t="s">
        <v>44</v>
      </c>
      <c r="C53" s="1247"/>
      <c r="D53" s="113"/>
      <c r="E53" s="1248" t="s">
        <v>45</v>
      </c>
      <c r="F53" s="1248"/>
      <c r="G53" s="1248"/>
      <c r="H53" s="1249"/>
      <c r="I53" s="114">
        <v>9425</v>
      </c>
      <c r="J53" s="115">
        <v>9903</v>
      </c>
      <c r="K53" s="115">
        <v>10163</v>
      </c>
      <c r="L53" s="115">
        <v>11090</v>
      </c>
      <c r="M53" s="116">
        <v>9796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5Ebvqm1bSrn0qU5T2Ee5ZhD5YxnMNZvtE2YQCSzckqU+k+tDKmHl4YCJDzcXRP7rxxDHUt8popoq+zy+vCVDw==" saltValue="8QcVaVxO6wy6cYmndtFy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259</v>
      </c>
      <c r="G55" s="128">
        <v>259</v>
      </c>
      <c r="H55" s="129">
        <v>462</v>
      </c>
    </row>
    <row r="56" spans="2:8" ht="52.5" customHeight="1" x14ac:dyDescent="0.15">
      <c r="B56" s="130"/>
      <c r="C56" s="1267" t="s">
        <v>49</v>
      </c>
      <c r="D56" s="1267"/>
      <c r="E56" s="1268"/>
      <c r="F56" s="131">
        <v>28</v>
      </c>
      <c r="G56" s="131">
        <v>28</v>
      </c>
      <c r="H56" s="132">
        <v>28</v>
      </c>
    </row>
    <row r="57" spans="2:8" ht="53.25" customHeight="1" x14ac:dyDescent="0.15">
      <c r="B57" s="130"/>
      <c r="C57" s="1269" t="s">
        <v>50</v>
      </c>
      <c r="D57" s="1269"/>
      <c r="E57" s="1270"/>
      <c r="F57" s="133">
        <v>1436</v>
      </c>
      <c r="G57" s="133">
        <v>1040</v>
      </c>
      <c r="H57" s="134">
        <v>1042</v>
      </c>
    </row>
    <row r="58" spans="2:8" ht="45.75" customHeight="1" x14ac:dyDescent="0.15">
      <c r="B58" s="135"/>
      <c r="C58" s="1257" t="s">
        <v>596</v>
      </c>
      <c r="D58" s="1258"/>
      <c r="E58" s="1259"/>
      <c r="F58" s="136">
        <v>470</v>
      </c>
      <c r="G58" s="136">
        <v>349</v>
      </c>
      <c r="H58" s="137">
        <v>349</v>
      </c>
    </row>
    <row r="59" spans="2:8" ht="45.75" customHeight="1" x14ac:dyDescent="0.15">
      <c r="B59" s="135"/>
      <c r="C59" s="1257" t="s">
        <v>597</v>
      </c>
      <c r="D59" s="1258"/>
      <c r="E59" s="1259"/>
      <c r="F59" s="136">
        <v>347</v>
      </c>
      <c r="G59" s="136">
        <v>172</v>
      </c>
      <c r="H59" s="137">
        <v>177</v>
      </c>
    </row>
    <row r="60" spans="2:8" ht="45.75" customHeight="1" x14ac:dyDescent="0.15">
      <c r="B60" s="135"/>
      <c r="C60" s="1257" t="s">
        <v>598</v>
      </c>
      <c r="D60" s="1258"/>
      <c r="E60" s="1259"/>
      <c r="F60" s="136">
        <v>235</v>
      </c>
      <c r="G60" s="136">
        <v>157</v>
      </c>
      <c r="H60" s="137">
        <v>168</v>
      </c>
    </row>
    <row r="61" spans="2:8" ht="45.75" customHeight="1" x14ac:dyDescent="0.15">
      <c r="B61" s="135"/>
      <c r="C61" s="1257" t="s">
        <v>599</v>
      </c>
      <c r="D61" s="1258"/>
      <c r="E61" s="1259"/>
      <c r="F61" s="136">
        <v>150</v>
      </c>
      <c r="G61" s="136">
        <v>150</v>
      </c>
      <c r="H61" s="137">
        <v>150</v>
      </c>
    </row>
    <row r="62" spans="2:8" ht="45.75" customHeight="1" thickBot="1" x14ac:dyDescent="0.2">
      <c r="B62" s="138"/>
      <c r="C62" s="1260" t="s">
        <v>600</v>
      </c>
      <c r="D62" s="1261"/>
      <c r="E62" s="1262"/>
      <c r="F62" s="139">
        <v>100</v>
      </c>
      <c r="G62" s="139">
        <v>89</v>
      </c>
      <c r="H62" s="140">
        <v>79</v>
      </c>
    </row>
    <row r="63" spans="2:8" ht="52.5" customHeight="1" thickBot="1" x14ac:dyDescent="0.2">
      <c r="B63" s="141"/>
      <c r="C63" s="1263" t="s">
        <v>51</v>
      </c>
      <c r="D63" s="1263"/>
      <c r="E63" s="1264"/>
      <c r="F63" s="142">
        <v>1724</v>
      </c>
      <c r="G63" s="142">
        <v>1328</v>
      </c>
      <c r="H63" s="143">
        <v>1533</v>
      </c>
    </row>
    <row r="64" spans="2:8" ht="15" customHeight="1" x14ac:dyDescent="0.15"/>
  </sheetData>
  <sheetProtection algorithmName="SHA-512" hashValue="5CvMANbaVIyW00qRHIKIB5ciwk23r6QYaehQ/GUPkEUSST7Du7acD2jV/sBWIVljpGn3vWw5O4vwIld/YfeyBg==" saltValue="CFi5J1cW7FNMnjSx+lBR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44404</v>
      </c>
      <c r="E3" s="162"/>
      <c r="F3" s="163">
        <v>81768</v>
      </c>
      <c r="G3" s="164"/>
      <c r="H3" s="165"/>
    </row>
    <row r="4" spans="1:8" x14ac:dyDescent="0.15">
      <c r="A4" s="166"/>
      <c r="B4" s="167"/>
      <c r="C4" s="168"/>
      <c r="D4" s="169">
        <v>29923</v>
      </c>
      <c r="E4" s="170"/>
      <c r="F4" s="171">
        <v>37917</v>
      </c>
      <c r="G4" s="172"/>
      <c r="H4" s="173"/>
    </row>
    <row r="5" spans="1:8" x14ac:dyDescent="0.15">
      <c r="A5" s="154" t="s">
        <v>556</v>
      </c>
      <c r="B5" s="159"/>
      <c r="C5" s="160"/>
      <c r="D5" s="161">
        <v>69104</v>
      </c>
      <c r="E5" s="162"/>
      <c r="F5" s="163">
        <v>65876</v>
      </c>
      <c r="G5" s="164"/>
      <c r="H5" s="165"/>
    </row>
    <row r="6" spans="1:8" x14ac:dyDescent="0.15">
      <c r="A6" s="166"/>
      <c r="B6" s="167"/>
      <c r="C6" s="168"/>
      <c r="D6" s="169">
        <v>33848</v>
      </c>
      <c r="E6" s="170"/>
      <c r="F6" s="171">
        <v>36484</v>
      </c>
      <c r="G6" s="172"/>
      <c r="H6" s="173"/>
    </row>
    <row r="7" spans="1:8" x14ac:dyDescent="0.15">
      <c r="A7" s="154" t="s">
        <v>557</v>
      </c>
      <c r="B7" s="159"/>
      <c r="C7" s="160"/>
      <c r="D7" s="161">
        <v>59572</v>
      </c>
      <c r="E7" s="162"/>
      <c r="F7" s="163">
        <v>68468</v>
      </c>
      <c r="G7" s="164"/>
      <c r="H7" s="165"/>
    </row>
    <row r="8" spans="1:8" x14ac:dyDescent="0.15">
      <c r="A8" s="166"/>
      <c r="B8" s="167"/>
      <c r="C8" s="168"/>
      <c r="D8" s="169">
        <v>31584</v>
      </c>
      <c r="E8" s="170"/>
      <c r="F8" s="171">
        <v>34140</v>
      </c>
      <c r="G8" s="172"/>
      <c r="H8" s="173"/>
    </row>
    <row r="9" spans="1:8" x14ac:dyDescent="0.15">
      <c r="A9" s="154" t="s">
        <v>558</v>
      </c>
      <c r="B9" s="159"/>
      <c r="C9" s="160"/>
      <c r="D9" s="161">
        <v>81400</v>
      </c>
      <c r="E9" s="162"/>
      <c r="F9" s="163">
        <v>69729</v>
      </c>
      <c r="G9" s="164"/>
      <c r="H9" s="165"/>
    </row>
    <row r="10" spans="1:8" x14ac:dyDescent="0.15">
      <c r="A10" s="166"/>
      <c r="B10" s="167"/>
      <c r="C10" s="168"/>
      <c r="D10" s="169">
        <v>35761</v>
      </c>
      <c r="E10" s="170"/>
      <c r="F10" s="171">
        <v>38908</v>
      </c>
      <c r="G10" s="172"/>
      <c r="H10" s="173"/>
    </row>
    <row r="11" spans="1:8" x14ac:dyDescent="0.15">
      <c r="A11" s="154" t="s">
        <v>559</v>
      </c>
      <c r="B11" s="159"/>
      <c r="C11" s="160"/>
      <c r="D11" s="161">
        <v>47743</v>
      </c>
      <c r="E11" s="162"/>
      <c r="F11" s="163">
        <v>74581</v>
      </c>
      <c r="G11" s="164"/>
      <c r="H11" s="165"/>
    </row>
    <row r="12" spans="1:8" x14ac:dyDescent="0.15">
      <c r="A12" s="166"/>
      <c r="B12" s="167"/>
      <c r="C12" s="174"/>
      <c r="D12" s="169">
        <v>22009</v>
      </c>
      <c r="E12" s="170"/>
      <c r="F12" s="171">
        <v>41563</v>
      </c>
      <c r="G12" s="172"/>
      <c r="H12" s="173"/>
    </row>
    <row r="13" spans="1:8" x14ac:dyDescent="0.15">
      <c r="A13" s="154"/>
      <c r="B13" s="159"/>
      <c r="C13" s="175"/>
      <c r="D13" s="176">
        <v>60445</v>
      </c>
      <c r="E13" s="177"/>
      <c r="F13" s="178">
        <v>72084</v>
      </c>
      <c r="G13" s="179"/>
      <c r="H13" s="165"/>
    </row>
    <row r="14" spans="1:8" x14ac:dyDescent="0.15">
      <c r="A14" s="166"/>
      <c r="B14" s="167"/>
      <c r="C14" s="168"/>
      <c r="D14" s="169">
        <v>30625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3.48</v>
      </c>
      <c r="C19" s="180">
        <f>ROUND(VALUE(SUBSTITUTE(実質収支比率等に係る経年分析!G$48,"▲","-")),2)</f>
        <v>1.5</v>
      </c>
      <c r="D19" s="180">
        <f>ROUND(VALUE(SUBSTITUTE(実質収支比率等に係る経年分析!H$48,"▲","-")),2)</f>
        <v>5.28</v>
      </c>
      <c r="E19" s="180">
        <f>ROUND(VALUE(SUBSTITUTE(実質収支比率等に係る経年分析!I$48,"▲","-")),2)</f>
        <v>8.48</v>
      </c>
      <c r="F19" s="180">
        <f>ROUND(VALUE(SUBSTITUTE(実質収支比率等に係る経年分析!J$48,"▲","-")),2)</f>
        <v>9.99</v>
      </c>
    </row>
    <row r="20" spans="1:11" x14ac:dyDescent="0.15">
      <c r="A20" s="180" t="s">
        <v>55</v>
      </c>
      <c r="B20" s="180">
        <f>ROUND(VALUE(SUBSTITUTE(実質収支比率等に係る経年分析!F$47,"▲","-")),2)</f>
        <v>12.81</v>
      </c>
      <c r="C20" s="180">
        <f>ROUND(VALUE(SUBSTITUTE(実質収支比率等に係る経年分析!G$47,"▲","-")),2)</f>
        <v>7.51</v>
      </c>
      <c r="D20" s="180">
        <f>ROUND(VALUE(SUBSTITUTE(実質収支比率等に係る経年分析!H$47,"▲","-")),2)</f>
        <v>2.48</v>
      </c>
      <c r="E20" s="180">
        <f>ROUND(VALUE(SUBSTITUTE(実質収支比率等に係る経年分析!I$47,"▲","-")),2)</f>
        <v>2.4900000000000002</v>
      </c>
      <c r="F20" s="180">
        <f>ROUND(VALUE(SUBSTITUTE(実質収支比率等に係る経年分析!J$47,"▲","-")),2)</f>
        <v>4.47</v>
      </c>
    </row>
    <row r="21" spans="1:11" x14ac:dyDescent="0.15">
      <c r="A21" s="180" t="s">
        <v>56</v>
      </c>
      <c r="B21" s="180">
        <f>IF(ISNUMBER(VALUE(SUBSTITUTE(実質収支比率等に係る経年分析!F$49,"▲","-"))),ROUND(VALUE(SUBSTITUTE(実質収支比率等に係る経年分析!F$49,"▲","-")),2),NA())</f>
        <v>0.47</v>
      </c>
      <c r="C21" s="180">
        <f>IF(ISNUMBER(VALUE(SUBSTITUTE(実質収支比率等に係る経年分析!G$49,"▲","-"))),ROUND(VALUE(SUBSTITUTE(実質収支比率等に係る経年分析!G$49,"▲","-")),2),NA())</f>
        <v>-7.2</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3.17</v>
      </c>
      <c r="F21" s="180">
        <f>IF(ISNUMBER(VALUE(SUBSTITUTE(実質収支比率等に係る経年分析!J$49,"▲","-"))),ROUND(VALUE(SUBSTITUTE(実質収支比率等に係る経年分析!J$49,"▲","-")),2),NA())</f>
        <v>3.42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水族館事業特別会計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1563</v>
      </c>
      <c r="E42" s="182"/>
      <c r="F42" s="182"/>
      <c r="G42" s="182">
        <f>'実質公債費比率（分子）の構造'!L$52</f>
        <v>1726</v>
      </c>
      <c r="H42" s="182"/>
      <c r="I42" s="182"/>
      <c r="J42" s="182">
        <f>'実質公債費比率（分子）の構造'!M$52</f>
        <v>1742</v>
      </c>
      <c r="K42" s="182"/>
      <c r="L42" s="182"/>
      <c r="M42" s="182">
        <f>'実質公債費比率（分子）の構造'!N$52</f>
        <v>1662</v>
      </c>
      <c r="N42" s="182"/>
      <c r="O42" s="182"/>
      <c r="P42" s="182">
        <f>'実質公債費比率（分子）の構造'!O$52</f>
        <v>1650</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225</v>
      </c>
      <c r="C44" s="182"/>
      <c r="D44" s="182"/>
      <c r="E44" s="182">
        <f>'実質公債費比率（分子）の構造'!L$50</f>
        <v>173</v>
      </c>
      <c r="F44" s="182"/>
      <c r="G44" s="182"/>
      <c r="H44" s="182">
        <f>'実質公債費比率（分子）の構造'!M$50</f>
        <v>173</v>
      </c>
      <c r="I44" s="182"/>
      <c r="J44" s="182"/>
      <c r="K44" s="182">
        <f>'実質公債費比率（分子）の構造'!N$50</f>
        <v>164</v>
      </c>
      <c r="L44" s="182"/>
      <c r="M44" s="182"/>
      <c r="N44" s="182">
        <f>'実質公債費比率（分子）の構造'!O$50</f>
        <v>168</v>
      </c>
      <c r="O44" s="182"/>
      <c r="P44" s="182"/>
    </row>
    <row r="45" spans="1:16" x14ac:dyDescent="0.15">
      <c r="A45" s="182" t="s">
        <v>66</v>
      </c>
      <c r="B45" s="182">
        <f>'実質公債費比率（分子）の構造'!K$49</f>
        <v>44</v>
      </c>
      <c r="C45" s="182"/>
      <c r="D45" s="182"/>
      <c r="E45" s="182">
        <f>'実質公債費比率（分子）の構造'!L$49</f>
        <v>126</v>
      </c>
      <c r="F45" s="182"/>
      <c r="G45" s="182"/>
      <c r="H45" s="182">
        <f>'実質公債費比率（分子）の構造'!M$49</f>
        <v>142</v>
      </c>
      <c r="I45" s="182"/>
      <c r="J45" s="182"/>
      <c r="K45" s="182">
        <f>'実質公債費比率（分子）の構造'!N$49</f>
        <v>174</v>
      </c>
      <c r="L45" s="182"/>
      <c r="M45" s="182"/>
      <c r="N45" s="182">
        <f>'実質公債費比率（分子）の構造'!O$49</f>
        <v>162</v>
      </c>
      <c r="O45" s="182"/>
      <c r="P45" s="182"/>
    </row>
    <row r="46" spans="1:16" x14ac:dyDescent="0.15">
      <c r="A46" s="182" t="s">
        <v>67</v>
      </c>
      <c r="B46" s="182">
        <f>'実質公債費比率（分子）の構造'!K$48</f>
        <v>880</v>
      </c>
      <c r="C46" s="182"/>
      <c r="D46" s="182"/>
      <c r="E46" s="182">
        <f>'実質公債費比率（分子）の構造'!L$48</f>
        <v>1123</v>
      </c>
      <c r="F46" s="182"/>
      <c r="G46" s="182"/>
      <c r="H46" s="182">
        <f>'実質公債費比率（分子）の構造'!M$48</f>
        <v>1059</v>
      </c>
      <c r="I46" s="182"/>
      <c r="J46" s="182"/>
      <c r="K46" s="182">
        <f>'実質公債費比率（分子）の構造'!N$48</f>
        <v>949</v>
      </c>
      <c r="L46" s="182"/>
      <c r="M46" s="182"/>
      <c r="N46" s="182">
        <f>'実質公債費比率（分子）の構造'!O$48</f>
        <v>882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1539</v>
      </c>
      <c r="C49" s="182"/>
      <c r="D49" s="182"/>
      <c r="E49" s="182">
        <f>'実質公債費比率（分子）の構造'!L$45</f>
        <v>1501</v>
      </c>
      <c r="F49" s="182"/>
      <c r="G49" s="182"/>
      <c r="H49" s="182">
        <f>'実質公債費比率（分子）の構造'!M$45</f>
        <v>1539</v>
      </c>
      <c r="I49" s="182"/>
      <c r="J49" s="182"/>
      <c r="K49" s="182">
        <f>'実質公債費比率（分子）の構造'!N$45</f>
        <v>1529</v>
      </c>
      <c r="L49" s="182"/>
      <c r="M49" s="182"/>
      <c r="N49" s="182">
        <f>'実質公債費比率（分子）の構造'!O$45</f>
        <v>1514</v>
      </c>
      <c r="O49" s="182"/>
      <c r="P49" s="182"/>
    </row>
    <row r="50" spans="1:16" x14ac:dyDescent="0.15">
      <c r="A50" s="182" t="s">
        <v>71</v>
      </c>
      <c r="B50" s="182" t="e">
        <f>NA()</f>
        <v>#N/A</v>
      </c>
      <c r="C50" s="182">
        <f>IF(ISNUMBER('実質公債費比率（分子）の構造'!K$53),'実質公債費比率（分子）の構造'!K$53,NA())</f>
        <v>1125</v>
      </c>
      <c r="D50" s="182" t="e">
        <f>NA()</f>
        <v>#N/A</v>
      </c>
      <c r="E50" s="182" t="e">
        <f>NA()</f>
        <v>#N/A</v>
      </c>
      <c r="F50" s="182">
        <f>IF(ISNUMBER('実質公債費比率（分子）の構造'!L$53),'実質公債費比率（分子）の構造'!L$53,NA())</f>
        <v>1197</v>
      </c>
      <c r="G50" s="182" t="e">
        <f>NA()</f>
        <v>#N/A</v>
      </c>
      <c r="H50" s="182" t="e">
        <f>NA()</f>
        <v>#N/A</v>
      </c>
      <c r="I50" s="182">
        <f>IF(ISNUMBER('実質公債費比率（分子）の構造'!M$53),'実質公債費比率（分子）の構造'!M$53,NA())</f>
        <v>1171</v>
      </c>
      <c r="J50" s="182" t="e">
        <f>NA()</f>
        <v>#N/A</v>
      </c>
      <c r="K50" s="182" t="e">
        <f>NA()</f>
        <v>#N/A</v>
      </c>
      <c r="L50" s="182">
        <f>IF(ISNUMBER('実質公債費比率（分子）の構造'!N$53),'実質公債費比率（分子）の構造'!N$53,NA())</f>
        <v>1154</v>
      </c>
      <c r="M50" s="182" t="e">
        <f>NA()</f>
        <v>#N/A</v>
      </c>
      <c r="N50" s="182" t="e">
        <f>NA()</f>
        <v>#N/A</v>
      </c>
      <c r="O50" s="182">
        <f>IF(ISNUMBER('実質公債費比率（分子）の構造'!O$53),'実質公債費比率（分子）の構造'!O$53,NA())</f>
        <v>1076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21247</v>
      </c>
      <c r="E56" s="181"/>
      <c r="F56" s="181"/>
      <c r="G56" s="181">
        <f>'将来負担比率（分子）の構造'!J$52</f>
        <v>21387</v>
      </c>
      <c r="H56" s="181"/>
      <c r="I56" s="181"/>
      <c r="J56" s="181">
        <f>'将来負担比率（分子）の構造'!K$52</f>
        <v>21367</v>
      </c>
      <c r="K56" s="181"/>
      <c r="L56" s="181"/>
      <c r="M56" s="181">
        <f>'将来負担比率（分子）の構造'!L$52</f>
        <v>21412</v>
      </c>
      <c r="N56" s="181"/>
      <c r="O56" s="181"/>
      <c r="P56" s="181">
        <f>'将来負担比率（分子）の構造'!M$52</f>
        <v>21042</v>
      </c>
    </row>
    <row r="57" spans="1:16" x14ac:dyDescent="0.15">
      <c r="A57" s="181" t="s">
        <v>42</v>
      </c>
      <c r="B57" s="181"/>
      <c r="C57" s="181"/>
      <c r="D57" s="181">
        <f>'将来負担比率（分子）の構造'!I$51</f>
        <v>262</v>
      </c>
      <c r="E57" s="181"/>
      <c r="F57" s="181"/>
      <c r="G57" s="181">
        <f>'将来負担比率（分子）の構造'!J$51</f>
        <v>263</v>
      </c>
      <c r="H57" s="181"/>
      <c r="I57" s="181"/>
      <c r="J57" s="181">
        <f>'将来負担比率（分子）の構造'!K$51</f>
        <v>248</v>
      </c>
      <c r="K57" s="181"/>
      <c r="L57" s="181"/>
      <c r="M57" s="181">
        <f>'将来負担比率（分子）の構造'!L$51</f>
        <v>232</v>
      </c>
      <c r="N57" s="181"/>
      <c r="O57" s="181"/>
      <c r="P57" s="181">
        <f>'将来負担比率（分子）の構造'!M$51</f>
        <v>167</v>
      </c>
    </row>
    <row r="58" spans="1:16" x14ac:dyDescent="0.15">
      <c r="A58" s="181" t="s">
        <v>41</v>
      </c>
      <c r="B58" s="181"/>
      <c r="C58" s="181"/>
      <c r="D58" s="181">
        <f>'将来負担比率（分子）の構造'!I$50</f>
        <v>3382</v>
      </c>
      <c r="E58" s="181"/>
      <c r="F58" s="181"/>
      <c r="G58" s="181">
        <f>'将来負担比率（分子）の構造'!J$50</f>
        <v>2780</v>
      </c>
      <c r="H58" s="181"/>
      <c r="I58" s="181"/>
      <c r="J58" s="181">
        <f>'将来負担比率（分子）の構造'!K$50</f>
        <v>2255</v>
      </c>
      <c r="K58" s="181"/>
      <c r="L58" s="181"/>
      <c r="M58" s="181">
        <f>'将来負担比率（分子）の構造'!L$50</f>
        <v>1836</v>
      </c>
      <c r="N58" s="181"/>
      <c r="O58" s="181"/>
      <c r="P58" s="181">
        <f>'将来負担比率（分子）の構造'!M$50</f>
        <v>2035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v>
      </c>
      <c r="C61" s="181"/>
      <c r="D61" s="181"/>
      <c r="E61" s="181">
        <f>'将来負担比率（分子）の構造'!J$46</f>
        <v>11</v>
      </c>
      <c r="F61" s="181"/>
      <c r="G61" s="181"/>
      <c r="H61" s="181">
        <f>'将来負担比率（分子）の構造'!K$46</f>
        <v>9</v>
      </c>
      <c r="I61" s="181"/>
      <c r="J61" s="181"/>
      <c r="K61" s="181">
        <f>'将来負担比率（分子）の構造'!L$46</f>
        <v>23</v>
      </c>
      <c r="L61" s="181"/>
      <c r="M61" s="181"/>
      <c r="N61" s="181">
        <f>'将来負担比率（分子）の構造'!M$46</f>
        <v>15</v>
      </c>
      <c r="O61" s="181"/>
      <c r="P61" s="181"/>
    </row>
    <row r="62" spans="1:16" x14ac:dyDescent="0.15">
      <c r="A62" s="181" t="s">
        <v>35</v>
      </c>
      <c r="B62" s="181">
        <f>'将来負担比率（分子）の構造'!I$45</f>
        <v>3306</v>
      </c>
      <c r="C62" s="181"/>
      <c r="D62" s="181"/>
      <c r="E62" s="181">
        <f>'将来負担比率（分子）の構造'!J$45</f>
        <v>3150</v>
      </c>
      <c r="F62" s="181"/>
      <c r="G62" s="181"/>
      <c r="H62" s="181">
        <f>'将来負担比率（分子）の構造'!K$45</f>
        <v>2955</v>
      </c>
      <c r="I62" s="181"/>
      <c r="J62" s="181"/>
      <c r="K62" s="181">
        <f>'将来負担比率（分子）の構造'!L$45</f>
        <v>2922</v>
      </c>
      <c r="L62" s="181"/>
      <c r="M62" s="181"/>
      <c r="N62" s="181">
        <f>'将来負担比率（分子）の構造'!M$45</f>
        <v>2756</v>
      </c>
      <c r="O62" s="181"/>
      <c r="P62" s="181"/>
    </row>
    <row r="63" spans="1:16" x14ac:dyDescent="0.15">
      <c r="A63" s="181" t="s">
        <v>34</v>
      </c>
      <c r="B63" s="181">
        <f>'将来負担比率（分子）の構造'!I$44</f>
        <v>1501</v>
      </c>
      <c r="C63" s="181"/>
      <c r="D63" s="181"/>
      <c r="E63" s="181">
        <f>'将来負担比率（分子）の構造'!J$44</f>
        <v>1414</v>
      </c>
      <c r="F63" s="181"/>
      <c r="G63" s="181"/>
      <c r="H63" s="181">
        <f>'将来負担比率（分子）の構造'!K$44</f>
        <v>1366</v>
      </c>
      <c r="I63" s="181"/>
      <c r="J63" s="181"/>
      <c r="K63" s="181">
        <f>'将来負担比率（分子）の構造'!L$44</f>
        <v>1261</v>
      </c>
      <c r="L63" s="181"/>
      <c r="M63" s="181"/>
      <c r="N63" s="181">
        <f>'将来負担比率（分子）の構造'!M$44</f>
        <v>1132</v>
      </c>
      <c r="O63" s="181"/>
      <c r="P63" s="181"/>
    </row>
    <row r="64" spans="1:16" x14ac:dyDescent="0.15">
      <c r="A64" s="181" t="s">
        <v>33</v>
      </c>
      <c r="B64" s="181">
        <f>'将来負担比率（分子）の構造'!I$43</f>
        <v>12386</v>
      </c>
      <c r="C64" s="181"/>
      <c r="D64" s="181"/>
      <c r="E64" s="181">
        <f>'将来負担比率（分子）の構造'!J$43</f>
        <v>12461</v>
      </c>
      <c r="F64" s="181"/>
      <c r="G64" s="181"/>
      <c r="H64" s="181">
        <f>'将来負担比率（分子）の構造'!K$43</f>
        <v>12237</v>
      </c>
      <c r="I64" s="181"/>
      <c r="J64" s="181"/>
      <c r="K64" s="181">
        <f>'将来負担比率（分子）の構造'!L$43</f>
        <v>12199</v>
      </c>
      <c r="L64" s="181"/>
      <c r="M64" s="181"/>
      <c r="N64" s="181">
        <f>'将来負担比率（分子）の構造'!M$43</f>
        <v>11157</v>
      </c>
      <c r="O64" s="181"/>
      <c r="P64" s="181"/>
    </row>
    <row r="65" spans="1:16" x14ac:dyDescent="0.15">
      <c r="A65" s="181" t="s">
        <v>32</v>
      </c>
      <c r="B65" s="181">
        <f>'将来負担比率（分子）の構造'!I$42</f>
        <v>1290</v>
      </c>
      <c r="C65" s="181"/>
      <c r="D65" s="181"/>
      <c r="E65" s="181">
        <f>'将来負担比率（分子）の構造'!J$42</f>
        <v>1117</v>
      </c>
      <c r="F65" s="181"/>
      <c r="G65" s="181"/>
      <c r="H65" s="181">
        <f>'将来負担比率（分子）の構造'!K$42</f>
        <v>945</v>
      </c>
      <c r="I65" s="181"/>
      <c r="J65" s="181"/>
      <c r="K65" s="181">
        <f>'将来負担比率（分子）の構造'!L$42</f>
        <v>817</v>
      </c>
      <c r="L65" s="181"/>
      <c r="M65" s="181"/>
      <c r="N65" s="181">
        <f>'将来負担比率（分子）の構造'!M$42</f>
        <v>649</v>
      </c>
      <c r="O65" s="181"/>
      <c r="P65" s="181"/>
    </row>
    <row r="66" spans="1:16" x14ac:dyDescent="0.15">
      <c r="A66" s="181" t="s">
        <v>31</v>
      </c>
      <c r="B66" s="181">
        <f>'将来負担比率（分子）の構造'!I$41</f>
        <v>15821</v>
      </c>
      <c r="C66" s="181"/>
      <c r="D66" s="181"/>
      <c r="E66" s="181">
        <f>'将来負担比率（分子）の構造'!J$41</f>
        <v>16181</v>
      </c>
      <c r="F66" s="181"/>
      <c r="G66" s="181"/>
      <c r="H66" s="181">
        <f>'将来負担比率（分子）の構造'!K$41</f>
        <v>16521</v>
      </c>
      <c r="I66" s="181"/>
      <c r="J66" s="181"/>
      <c r="K66" s="181">
        <f>'将来負担比率（分子）の構造'!L$41</f>
        <v>17349</v>
      </c>
      <c r="L66" s="181"/>
      <c r="M66" s="181"/>
      <c r="N66" s="181">
        <f>'将来負担比率（分子）の構造'!M$41</f>
        <v>17331</v>
      </c>
      <c r="O66" s="181"/>
      <c r="P66" s="181"/>
    </row>
    <row r="67" spans="1:16" x14ac:dyDescent="0.15">
      <c r="A67" s="181" t="s">
        <v>75</v>
      </c>
      <c r="B67" s="181" t="e">
        <f>NA()</f>
        <v>#N/A</v>
      </c>
      <c r="C67" s="181">
        <f>IF(ISNUMBER('将来負担比率（分子）の構造'!I$53), IF('将来負担比率（分子）の構造'!I$53 &lt; 0, 0, '将来負担比率（分子）の構造'!I$53), NA())</f>
        <v>9425</v>
      </c>
      <c r="D67" s="181" t="e">
        <f>NA()</f>
        <v>#N/A</v>
      </c>
      <c r="E67" s="181" t="e">
        <f>NA()</f>
        <v>#N/A</v>
      </c>
      <c r="F67" s="181">
        <f>IF(ISNUMBER('将来負担比率（分子）の構造'!J$53), IF('将来負担比率（分子）の構造'!J$53 &lt; 0, 0, '将来負担比率（分子）の構造'!J$53), NA())</f>
        <v>9903</v>
      </c>
      <c r="G67" s="181" t="e">
        <f>NA()</f>
        <v>#N/A</v>
      </c>
      <c r="H67" s="181" t="e">
        <f>NA()</f>
        <v>#N/A</v>
      </c>
      <c r="I67" s="181">
        <f>IF(ISNUMBER('将来負担比率（分子）の構造'!K$53), IF('将来負担比率（分子）の構造'!K$53 &lt; 0, 0, '将来負担比率（分子）の構造'!K$53), NA())</f>
        <v>10163</v>
      </c>
      <c r="J67" s="181" t="e">
        <f>NA()</f>
        <v>#N/A</v>
      </c>
      <c r="K67" s="181" t="e">
        <f>NA()</f>
        <v>#N/A</v>
      </c>
      <c r="L67" s="181">
        <f>IF(ISNUMBER('将来負担比率（分子）の構造'!L$53), IF('将来負担比率（分子）の構造'!L$53 &lt; 0, 0, '将来負担比率（分子）の構造'!L$53), NA())</f>
        <v>11090</v>
      </c>
      <c r="M67" s="181" t="e">
        <f>NA()</f>
        <v>#N/A</v>
      </c>
      <c r="N67" s="181" t="e">
        <f>NA()</f>
        <v>#N/A</v>
      </c>
      <c r="O67" s="181">
        <f>IF(ISNUMBER('将来負担比率（分子）の構造'!M$53), IF('将来負担比率（分子）の構造'!M$53 &lt; 0, 0, '将来負担比率（分子）の構造'!M$53), NA())</f>
        <v>9796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259</v>
      </c>
      <c r="C72" s="185">
        <f>基金残高に係る経年分析!G55</f>
        <v>259</v>
      </c>
      <c r="D72" s="185">
        <f>基金残高に係る経年分析!H55</f>
        <v>462</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1436</v>
      </c>
      <c r="C74" s="185">
        <f>基金残高に係る経年分析!G57</f>
        <v>1040</v>
      </c>
      <c r="D74" s="185">
        <f>基金残高に係る経年分析!H57</f>
        <v>1042</v>
      </c>
    </row>
  </sheetData>
  <sheetProtection algorithmName="SHA-512" hashValue="bYe5U9bD0CixVf+VCf6UiE2BlOD9u0HrOqZpta+a8Hy37qu01QeXCKTE5WGpJc4kAZQuEYLNgp73CNK7orj6/Q==" saltValue="byGZ7Wzq1Jutddi/lUBM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224</v>
      </c>
      <c r="C5" s="711"/>
      <c r="D5" s="711"/>
      <c r="E5" s="711"/>
      <c r="F5" s="711"/>
      <c r="G5" s="711"/>
      <c r="H5" s="711"/>
      <c r="I5" s="711"/>
      <c r="J5" s="711"/>
      <c r="K5" s="711"/>
      <c r="L5" s="711"/>
      <c r="M5" s="711"/>
      <c r="N5" s="711"/>
      <c r="O5" s="711"/>
      <c r="P5" s="711"/>
      <c r="Q5" s="712"/>
      <c r="R5" s="695">
        <v>6613102</v>
      </c>
      <c r="S5" s="696"/>
      <c r="T5" s="696"/>
      <c r="U5" s="696"/>
      <c r="V5" s="696"/>
      <c r="W5" s="696"/>
      <c r="X5" s="696"/>
      <c r="Y5" s="739"/>
      <c r="Z5" s="757">
        <v>35.9</v>
      </c>
      <c r="AA5" s="757"/>
      <c r="AB5" s="757"/>
      <c r="AC5" s="757"/>
      <c r="AD5" s="758">
        <v>6613102</v>
      </c>
      <c r="AE5" s="758"/>
      <c r="AF5" s="758"/>
      <c r="AG5" s="758"/>
      <c r="AH5" s="758"/>
      <c r="AI5" s="758"/>
      <c r="AJ5" s="758"/>
      <c r="AK5" s="758"/>
      <c r="AL5" s="740">
        <v>63.2</v>
      </c>
      <c r="AM5" s="715"/>
      <c r="AN5" s="715"/>
      <c r="AO5" s="741"/>
      <c r="AP5" s="710" t="s">
        <v>225</v>
      </c>
      <c r="AQ5" s="711"/>
      <c r="AR5" s="711"/>
      <c r="AS5" s="711"/>
      <c r="AT5" s="711"/>
      <c r="AU5" s="711"/>
      <c r="AV5" s="711"/>
      <c r="AW5" s="711"/>
      <c r="AX5" s="711"/>
      <c r="AY5" s="711"/>
      <c r="AZ5" s="711"/>
      <c r="BA5" s="711"/>
      <c r="BB5" s="711"/>
      <c r="BC5" s="711"/>
      <c r="BD5" s="711"/>
      <c r="BE5" s="711"/>
      <c r="BF5" s="712"/>
      <c r="BG5" s="640">
        <v>6602214</v>
      </c>
      <c r="BH5" s="641"/>
      <c r="BI5" s="641"/>
      <c r="BJ5" s="641"/>
      <c r="BK5" s="641"/>
      <c r="BL5" s="641"/>
      <c r="BM5" s="641"/>
      <c r="BN5" s="642"/>
      <c r="BO5" s="677">
        <v>99.8</v>
      </c>
      <c r="BP5" s="677"/>
      <c r="BQ5" s="677"/>
      <c r="BR5" s="677"/>
      <c r="BS5" s="678">
        <v>514590</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155166</v>
      </c>
      <c r="S6" s="641"/>
      <c r="T6" s="641"/>
      <c r="U6" s="641"/>
      <c r="V6" s="641"/>
      <c r="W6" s="641"/>
      <c r="X6" s="641"/>
      <c r="Y6" s="642"/>
      <c r="Z6" s="677">
        <v>0.8</v>
      </c>
      <c r="AA6" s="677"/>
      <c r="AB6" s="677"/>
      <c r="AC6" s="677"/>
      <c r="AD6" s="678">
        <v>155166</v>
      </c>
      <c r="AE6" s="678"/>
      <c r="AF6" s="678"/>
      <c r="AG6" s="678"/>
      <c r="AH6" s="678"/>
      <c r="AI6" s="678"/>
      <c r="AJ6" s="678"/>
      <c r="AK6" s="678"/>
      <c r="AL6" s="643">
        <v>1.5</v>
      </c>
      <c r="AM6" s="644"/>
      <c r="AN6" s="644"/>
      <c r="AO6" s="679"/>
      <c r="AP6" s="637" t="s">
        <v>230</v>
      </c>
      <c r="AQ6" s="638"/>
      <c r="AR6" s="638"/>
      <c r="AS6" s="638"/>
      <c r="AT6" s="638"/>
      <c r="AU6" s="638"/>
      <c r="AV6" s="638"/>
      <c r="AW6" s="638"/>
      <c r="AX6" s="638"/>
      <c r="AY6" s="638"/>
      <c r="AZ6" s="638"/>
      <c r="BA6" s="638"/>
      <c r="BB6" s="638"/>
      <c r="BC6" s="638"/>
      <c r="BD6" s="638"/>
      <c r="BE6" s="638"/>
      <c r="BF6" s="639"/>
      <c r="BG6" s="640">
        <v>6602214</v>
      </c>
      <c r="BH6" s="641"/>
      <c r="BI6" s="641"/>
      <c r="BJ6" s="641"/>
      <c r="BK6" s="641"/>
      <c r="BL6" s="641"/>
      <c r="BM6" s="641"/>
      <c r="BN6" s="642"/>
      <c r="BO6" s="677">
        <v>99.8</v>
      </c>
      <c r="BP6" s="677"/>
      <c r="BQ6" s="677"/>
      <c r="BR6" s="677"/>
      <c r="BS6" s="678">
        <v>514590</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195855</v>
      </c>
      <c r="CS6" s="641"/>
      <c r="CT6" s="641"/>
      <c r="CU6" s="641"/>
      <c r="CV6" s="641"/>
      <c r="CW6" s="641"/>
      <c r="CX6" s="641"/>
      <c r="CY6" s="642"/>
      <c r="CZ6" s="740">
        <v>1.1000000000000001</v>
      </c>
      <c r="DA6" s="715"/>
      <c r="DB6" s="715"/>
      <c r="DC6" s="743"/>
      <c r="DD6" s="646" t="s">
        <v>232</v>
      </c>
      <c r="DE6" s="641"/>
      <c r="DF6" s="641"/>
      <c r="DG6" s="641"/>
      <c r="DH6" s="641"/>
      <c r="DI6" s="641"/>
      <c r="DJ6" s="641"/>
      <c r="DK6" s="641"/>
      <c r="DL6" s="641"/>
      <c r="DM6" s="641"/>
      <c r="DN6" s="641"/>
      <c r="DO6" s="641"/>
      <c r="DP6" s="642"/>
      <c r="DQ6" s="646">
        <v>195855</v>
      </c>
      <c r="DR6" s="641"/>
      <c r="DS6" s="641"/>
      <c r="DT6" s="641"/>
      <c r="DU6" s="641"/>
      <c r="DV6" s="641"/>
      <c r="DW6" s="641"/>
      <c r="DX6" s="641"/>
      <c r="DY6" s="641"/>
      <c r="DZ6" s="641"/>
      <c r="EA6" s="641"/>
      <c r="EB6" s="641"/>
      <c r="EC6" s="686"/>
    </row>
    <row r="7" spans="2:143" ht="11.25" customHeight="1" x14ac:dyDescent="0.15">
      <c r="B7" s="637" t="s">
        <v>233</v>
      </c>
      <c r="C7" s="638"/>
      <c r="D7" s="638"/>
      <c r="E7" s="638"/>
      <c r="F7" s="638"/>
      <c r="G7" s="638"/>
      <c r="H7" s="638"/>
      <c r="I7" s="638"/>
      <c r="J7" s="638"/>
      <c r="K7" s="638"/>
      <c r="L7" s="638"/>
      <c r="M7" s="638"/>
      <c r="N7" s="638"/>
      <c r="O7" s="638"/>
      <c r="P7" s="638"/>
      <c r="Q7" s="639"/>
      <c r="R7" s="640">
        <v>6563</v>
      </c>
      <c r="S7" s="641"/>
      <c r="T7" s="641"/>
      <c r="U7" s="641"/>
      <c r="V7" s="641"/>
      <c r="W7" s="641"/>
      <c r="X7" s="641"/>
      <c r="Y7" s="642"/>
      <c r="Z7" s="677">
        <v>0</v>
      </c>
      <c r="AA7" s="677"/>
      <c r="AB7" s="677"/>
      <c r="AC7" s="677"/>
      <c r="AD7" s="678">
        <v>6563</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2705405</v>
      </c>
      <c r="BH7" s="641"/>
      <c r="BI7" s="641"/>
      <c r="BJ7" s="641"/>
      <c r="BK7" s="641"/>
      <c r="BL7" s="641"/>
      <c r="BM7" s="641"/>
      <c r="BN7" s="642"/>
      <c r="BO7" s="677">
        <v>40.9</v>
      </c>
      <c r="BP7" s="677"/>
      <c r="BQ7" s="677"/>
      <c r="BR7" s="677"/>
      <c r="BS7" s="678">
        <v>83950</v>
      </c>
      <c r="BT7" s="678"/>
      <c r="BU7" s="678"/>
      <c r="BV7" s="678"/>
      <c r="BW7" s="678"/>
      <c r="BX7" s="678"/>
      <c r="BY7" s="678"/>
      <c r="BZ7" s="678"/>
      <c r="CA7" s="678"/>
      <c r="CB7" s="728"/>
      <c r="CD7" s="687" t="s">
        <v>235</v>
      </c>
      <c r="CE7" s="684"/>
      <c r="CF7" s="684"/>
      <c r="CG7" s="684"/>
      <c r="CH7" s="684"/>
      <c r="CI7" s="684"/>
      <c r="CJ7" s="684"/>
      <c r="CK7" s="684"/>
      <c r="CL7" s="684"/>
      <c r="CM7" s="684"/>
      <c r="CN7" s="684"/>
      <c r="CO7" s="684"/>
      <c r="CP7" s="684"/>
      <c r="CQ7" s="685"/>
      <c r="CR7" s="640">
        <v>2647452</v>
      </c>
      <c r="CS7" s="641"/>
      <c r="CT7" s="641"/>
      <c r="CU7" s="641"/>
      <c r="CV7" s="641"/>
      <c r="CW7" s="641"/>
      <c r="CX7" s="641"/>
      <c r="CY7" s="642"/>
      <c r="CZ7" s="677">
        <v>15.3</v>
      </c>
      <c r="DA7" s="677"/>
      <c r="DB7" s="677"/>
      <c r="DC7" s="677"/>
      <c r="DD7" s="646">
        <v>483367</v>
      </c>
      <c r="DE7" s="641"/>
      <c r="DF7" s="641"/>
      <c r="DG7" s="641"/>
      <c r="DH7" s="641"/>
      <c r="DI7" s="641"/>
      <c r="DJ7" s="641"/>
      <c r="DK7" s="641"/>
      <c r="DL7" s="641"/>
      <c r="DM7" s="641"/>
      <c r="DN7" s="641"/>
      <c r="DO7" s="641"/>
      <c r="DP7" s="642"/>
      <c r="DQ7" s="646">
        <v>1707917</v>
      </c>
      <c r="DR7" s="641"/>
      <c r="DS7" s="641"/>
      <c r="DT7" s="641"/>
      <c r="DU7" s="641"/>
      <c r="DV7" s="641"/>
      <c r="DW7" s="641"/>
      <c r="DX7" s="641"/>
      <c r="DY7" s="641"/>
      <c r="DZ7" s="641"/>
      <c r="EA7" s="641"/>
      <c r="EB7" s="641"/>
      <c r="EC7" s="686"/>
    </row>
    <row r="8" spans="2:143" ht="11.25" customHeight="1" x14ac:dyDescent="0.15">
      <c r="B8" s="637" t="s">
        <v>236</v>
      </c>
      <c r="C8" s="638"/>
      <c r="D8" s="638"/>
      <c r="E8" s="638"/>
      <c r="F8" s="638"/>
      <c r="G8" s="638"/>
      <c r="H8" s="638"/>
      <c r="I8" s="638"/>
      <c r="J8" s="638"/>
      <c r="K8" s="638"/>
      <c r="L8" s="638"/>
      <c r="M8" s="638"/>
      <c r="N8" s="638"/>
      <c r="O8" s="638"/>
      <c r="P8" s="638"/>
      <c r="Q8" s="639"/>
      <c r="R8" s="640">
        <v>29710</v>
      </c>
      <c r="S8" s="641"/>
      <c r="T8" s="641"/>
      <c r="U8" s="641"/>
      <c r="V8" s="641"/>
      <c r="W8" s="641"/>
      <c r="X8" s="641"/>
      <c r="Y8" s="642"/>
      <c r="Z8" s="677">
        <v>0.2</v>
      </c>
      <c r="AA8" s="677"/>
      <c r="AB8" s="677"/>
      <c r="AC8" s="677"/>
      <c r="AD8" s="678">
        <v>29710</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82591</v>
      </c>
      <c r="BH8" s="641"/>
      <c r="BI8" s="641"/>
      <c r="BJ8" s="641"/>
      <c r="BK8" s="641"/>
      <c r="BL8" s="641"/>
      <c r="BM8" s="641"/>
      <c r="BN8" s="642"/>
      <c r="BO8" s="677">
        <v>1.2</v>
      </c>
      <c r="BP8" s="677"/>
      <c r="BQ8" s="677"/>
      <c r="BR8" s="677"/>
      <c r="BS8" s="646" t="s">
        <v>238</v>
      </c>
      <c r="BT8" s="641"/>
      <c r="BU8" s="641"/>
      <c r="BV8" s="641"/>
      <c r="BW8" s="641"/>
      <c r="BX8" s="641"/>
      <c r="BY8" s="641"/>
      <c r="BZ8" s="641"/>
      <c r="CA8" s="641"/>
      <c r="CB8" s="686"/>
      <c r="CD8" s="687" t="s">
        <v>239</v>
      </c>
      <c r="CE8" s="684"/>
      <c r="CF8" s="684"/>
      <c r="CG8" s="684"/>
      <c r="CH8" s="684"/>
      <c r="CI8" s="684"/>
      <c r="CJ8" s="684"/>
      <c r="CK8" s="684"/>
      <c r="CL8" s="684"/>
      <c r="CM8" s="684"/>
      <c r="CN8" s="684"/>
      <c r="CO8" s="684"/>
      <c r="CP8" s="684"/>
      <c r="CQ8" s="685"/>
      <c r="CR8" s="640">
        <v>5805288</v>
      </c>
      <c r="CS8" s="641"/>
      <c r="CT8" s="641"/>
      <c r="CU8" s="641"/>
      <c r="CV8" s="641"/>
      <c r="CW8" s="641"/>
      <c r="CX8" s="641"/>
      <c r="CY8" s="642"/>
      <c r="CZ8" s="677">
        <v>33.4</v>
      </c>
      <c r="DA8" s="677"/>
      <c r="DB8" s="677"/>
      <c r="DC8" s="677"/>
      <c r="DD8" s="646">
        <v>223516</v>
      </c>
      <c r="DE8" s="641"/>
      <c r="DF8" s="641"/>
      <c r="DG8" s="641"/>
      <c r="DH8" s="641"/>
      <c r="DI8" s="641"/>
      <c r="DJ8" s="641"/>
      <c r="DK8" s="641"/>
      <c r="DL8" s="641"/>
      <c r="DM8" s="641"/>
      <c r="DN8" s="641"/>
      <c r="DO8" s="641"/>
      <c r="DP8" s="642"/>
      <c r="DQ8" s="646">
        <v>3192403</v>
      </c>
      <c r="DR8" s="641"/>
      <c r="DS8" s="641"/>
      <c r="DT8" s="641"/>
      <c r="DU8" s="641"/>
      <c r="DV8" s="641"/>
      <c r="DW8" s="641"/>
      <c r="DX8" s="641"/>
      <c r="DY8" s="641"/>
      <c r="DZ8" s="641"/>
      <c r="EA8" s="641"/>
      <c r="EB8" s="641"/>
      <c r="EC8" s="686"/>
    </row>
    <row r="9" spans="2:143" ht="11.25" customHeight="1" x14ac:dyDescent="0.15">
      <c r="B9" s="637" t="s">
        <v>240</v>
      </c>
      <c r="C9" s="638"/>
      <c r="D9" s="638"/>
      <c r="E9" s="638"/>
      <c r="F9" s="638"/>
      <c r="G9" s="638"/>
      <c r="H9" s="638"/>
      <c r="I9" s="638"/>
      <c r="J9" s="638"/>
      <c r="K9" s="638"/>
      <c r="L9" s="638"/>
      <c r="M9" s="638"/>
      <c r="N9" s="638"/>
      <c r="O9" s="638"/>
      <c r="P9" s="638"/>
      <c r="Q9" s="639"/>
      <c r="R9" s="640">
        <v>16421</v>
      </c>
      <c r="S9" s="641"/>
      <c r="T9" s="641"/>
      <c r="U9" s="641"/>
      <c r="V9" s="641"/>
      <c r="W9" s="641"/>
      <c r="X9" s="641"/>
      <c r="Y9" s="642"/>
      <c r="Z9" s="677">
        <v>0.1</v>
      </c>
      <c r="AA9" s="677"/>
      <c r="AB9" s="677"/>
      <c r="AC9" s="677"/>
      <c r="AD9" s="678">
        <v>16421</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2171533</v>
      </c>
      <c r="BH9" s="641"/>
      <c r="BI9" s="641"/>
      <c r="BJ9" s="641"/>
      <c r="BK9" s="641"/>
      <c r="BL9" s="641"/>
      <c r="BM9" s="641"/>
      <c r="BN9" s="642"/>
      <c r="BO9" s="677">
        <v>32.799999999999997</v>
      </c>
      <c r="BP9" s="677"/>
      <c r="BQ9" s="677"/>
      <c r="BR9" s="677"/>
      <c r="BS9" s="646" t="s">
        <v>238</v>
      </c>
      <c r="BT9" s="641"/>
      <c r="BU9" s="641"/>
      <c r="BV9" s="641"/>
      <c r="BW9" s="641"/>
      <c r="BX9" s="641"/>
      <c r="BY9" s="641"/>
      <c r="BZ9" s="641"/>
      <c r="CA9" s="641"/>
      <c r="CB9" s="686"/>
      <c r="CD9" s="687" t="s">
        <v>242</v>
      </c>
      <c r="CE9" s="684"/>
      <c r="CF9" s="684"/>
      <c r="CG9" s="684"/>
      <c r="CH9" s="684"/>
      <c r="CI9" s="684"/>
      <c r="CJ9" s="684"/>
      <c r="CK9" s="684"/>
      <c r="CL9" s="684"/>
      <c r="CM9" s="684"/>
      <c r="CN9" s="684"/>
      <c r="CO9" s="684"/>
      <c r="CP9" s="684"/>
      <c r="CQ9" s="685"/>
      <c r="CR9" s="640">
        <v>1091507</v>
      </c>
      <c r="CS9" s="641"/>
      <c r="CT9" s="641"/>
      <c r="CU9" s="641"/>
      <c r="CV9" s="641"/>
      <c r="CW9" s="641"/>
      <c r="CX9" s="641"/>
      <c r="CY9" s="642"/>
      <c r="CZ9" s="677">
        <v>6.3</v>
      </c>
      <c r="DA9" s="677"/>
      <c r="DB9" s="677"/>
      <c r="DC9" s="677"/>
      <c r="DD9" s="646">
        <v>10272</v>
      </c>
      <c r="DE9" s="641"/>
      <c r="DF9" s="641"/>
      <c r="DG9" s="641"/>
      <c r="DH9" s="641"/>
      <c r="DI9" s="641"/>
      <c r="DJ9" s="641"/>
      <c r="DK9" s="641"/>
      <c r="DL9" s="641"/>
      <c r="DM9" s="641"/>
      <c r="DN9" s="641"/>
      <c r="DO9" s="641"/>
      <c r="DP9" s="642"/>
      <c r="DQ9" s="646">
        <v>1006158</v>
      </c>
      <c r="DR9" s="641"/>
      <c r="DS9" s="641"/>
      <c r="DT9" s="641"/>
      <c r="DU9" s="641"/>
      <c r="DV9" s="641"/>
      <c r="DW9" s="641"/>
      <c r="DX9" s="641"/>
      <c r="DY9" s="641"/>
      <c r="DZ9" s="641"/>
      <c r="EA9" s="641"/>
      <c r="EB9" s="641"/>
      <c r="EC9" s="686"/>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238</v>
      </c>
      <c r="AA10" s="677"/>
      <c r="AB10" s="677"/>
      <c r="AC10" s="677"/>
      <c r="AD10" s="678" t="s">
        <v>238</v>
      </c>
      <c r="AE10" s="678"/>
      <c r="AF10" s="678"/>
      <c r="AG10" s="678"/>
      <c r="AH10" s="678"/>
      <c r="AI10" s="678"/>
      <c r="AJ10" s="678"/>
      <c r="AK10" s="678"/>
      <c r="AL10" s="643" t="s">
        <v>232</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170009</v>
      </c>
      <c r="BH10" s="641"/>
      <c r="BI10" s="641"/>
      <c r="BJ10" s="641"/>
      <c r="BK10" s="641"/>
      <c r="BL10" s="641"/>
      <c r="BM10" s="641"/>
      <c r="BN10" s="642"/>
      <c r="BO10" s="677">
        <v>2.6</v>
      </c>
      <c r="BP10" s="677"/>
      <c r="BQ10" s="677"/>
      <c r="BR10" s="677"/>
      <c r="BS10" s="646">
        <v>28182</v>
      </c>
      <c r="BT10" s="641"/>
      <c r="BU10" s="641"/>
      <c r="BV10" s="641"/>
      <c r="BW10" s="641"/>
      <c r="BX10" s="641"/>
      <c r="BY10" s="641"/>
      <c r="BZ10" s="641"/>
      <c r="CA10" s="641"/>
      <c r="CB10" s="686"/>
      <c r="CD10" s="687" t="s">
        <v>246</v>
      </c>
      <c r="CE10" s="684"/>
      <c r="CF10" s="684"/>
      <c r="CG10" s="684"/>
      <c r="CH10" s="684"/>
      <c r="CI10" s="684"/>
      <c r="CJ10" s="684"/>
      <c r="CK10" s="684"/>
      <c r="CL10" s="684"/>
      <c r="CM10" s="684"/>
      <c r="CN10" s="684"/>
      <c r="CO10" s="684"/>
      <c r="CP10" s="684"/>
      <c r="CQ10" s="685"/>
      <c r="CR10" s="640">
        <v>89957</v>
      </c>
      <c r="CS10" s="641"/>
      <c r="CT10" s="641"/>
      <c r="CU10" s="641"/>
      <c r="CV10" s="641"/>
      <c r="CW10" s="641"/>
      <c r="CX10" s="641"/>
      <c r="CY10" s="642"/>
      <c r="CZ10" s="677">
        <v>0.5</v>
      </c>
      <c r="DA10" s="677"/>
      <c r="DB10" s="677"/>
      <c r="DC10" s="677"/>
      <c r="DD10" s="646" t="s">
        <v>232</v>
      </c>
      <c r="DE10" s="641"/>
      <c r="DF10" s="641"/>
      <c r="DG10" s="641"/>
      <c r="DH10" s="641"/>
      <c r="DI10" s="641"/>
      <c r="DJ10" s="641"/>
      <c r="DK10" s="641"/>
      <c r="DL10" s="641"/>
      <c r="DM10" s="641"/>
      <c r="DN10" s="641"/>
      <c r="DO10" s="641"/>
      <c r="DP10" s="642"/>
      <c r="DQ10" s="646">
        <v>34437</v>
      </c>
      <c r="DR10" s="641"/>
      <c r="DS10" s="641"/>
      <c r="DT10" s="641"/>
      <c r="DU10" s="641"/>
      <c r="DV10" s="641"/>
      <c r="DW10" s="641"/>
      <c r="DX10" s="641"/>
      <c r="DY10" s="641"/>
      <c r="DZ10" s="641"/>
      <c r="EA10" s="641"/>
      <c r="EB10" s="641"/>
      <c r="EC10" s="686"/>
    </row>
    <row r="11" spans="2:143" ht="11.25" customHeight="1" x14ac:dyDescent="0.15">
      <c r="B11" s="637" t="s">
        <v>247</v>
      </c>
      <c r="C11" s="638"/>
      <c r="D11" s="638"/>
      <c r="E11" s="638"/>
      <c r="F11" s="638"/>
      <c r="G11" s="638"/>
      <c r="H11" s="638"/>
      <c r="I11" s="638"/>
      <c r="J11" s="638"/>
      <c r="K11" s="638"/>
      <c r="L11" s="638"/>
      <c r="M11" s="638"/>
      <c r="N11" s="638"/>
      <c r="O11" s="638"/>
      <c r="P11" s="638"/>
      <c r="Q11" s="639"/>
      <c r="R11" s="640">
        <v>807402</v>
      </c>
      <c r="S11" s="641"/>
      <c r="T11" s="641"/>
      <c r="U11" s="641"/>
      <c r="V11" s="641"/>
      <c r="W11" s="641"/>
      <c r="X11" s="641"/>
      <c r="Y11" s="642"/>
      <c r="Z11" s="643">
        <v>4.4000000000000004</v>
      </c>
      <c r="AA11" s="644"/>
      <c r="AB11" s="644"/>
      <c r="AC11" s="645"/>
      <c r="AD11" s="646">
        <v>807402</v>
      </c>
      <c r="AE11" s="641"/>
      <c r="AF11" s="641"/>
      <c r="AG11" s="641"/>
      <c r="AH11" s="641"/>
      <c r="AI11" s="641"/>
      <c r="AJ11" s="641"/>
      <c r="AK11" s="642"/>
      <c r="AL11" s="643">
        <v>7.7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281272</v>
      </c>
      <c r="BH11" s="641"/>
      <c r="BI11" s="641"/>
      <c r="BJ11" s="641"/>
      <c r="BK11" s="641"/>
      <c r="BL11" s="641"/>
      <c r="BM11" s="641"/>
      <c r="BN11" s="642"/>
      <c r="BO11" s="677">
        <v>4.3</v>
      </c>
      <c r="BP11" s="677"/>
      <c r="BQ11" s="677"/>
      <c r="BR11" s="677"/>
      <c r="BS11" s="646">
        <v>55768</v>
      </c>
      <c r="BT11" s="641"/>
      <c r="BU11" s="641"/>
      <c r="BV11" s="641"/>
      <c r="BW11" s="641"/>
      <c r="BX11" s="641"/>
      <c r="BY11" s="641"/>
      <c r="BZ11" s="641"/>
      <c r="CA11" s="641"/>
      <c r="CB11" s="686"/>
      <c r="CD11" s="687" t="s">
        <v>249</v>
      </c>
      <c r="CE11" s="684"/>
      <c r="CF11" s="684"/>
      <c r="CG11" s="684"/>
      <c r="CH11" s="684"/>
      <c r="CI11" s="684"/>
      <c r="CJ11" s="684"/>
      <c r="CK11" s="684"/>
      <c r="CL11" s="684"/>
      <c r="CM11" s="684"/>
      <c r="CN11" s="684"/>
      <c r="CO11" s="684"/>
      <c r="CP11" s="684"/>
      <c r="CQ11" s="685"/>
      <c r="CR11" s="640">
        <v>917784</v>
      </c>
      <c r="CS11" s="641"/>
      <c r="CT11" s="641"/>
      <c r="CU11" s="641"/>
      <c r="CV11" s="641"/>
      <c r="CW11" s="641"/>
      <c r="CX11" s="641"/>
      <c r="CY11" s="642"/>
      <c r="CZ11" s="677">
        <v>5.3</v>
      </c>
      <c r="DA11" s="677"/>
      <c r="DB11" s="677"/>
      <c r="DC11" s="677"/>
      <c r="DD11" s="646">
        <v>242084</v>
      </c>
      <c r="DE11" s="641"/>
      <c r="DF11" s="641"/>
      <c r="DG11" s="641"/>
      <c r="DH11" s="641"/>
      <c r="DI11" s="641"/>
      <c r="DJ11" s="641"/>
      <c r="DK11" s="641"/>
      <c r="DL11" s="641"/>
      <c r="DM11" s="641"/>
      <c r="DN11" s="641"/>
      <c r="DO11" s="641"/>
      <c r="DP11" s="642"/>
      <c r="DQ11" s="646">
        <v>482128</v>
      </c>
      <c r="DR11" s="641"/>
      <c r="DS11" s="641"/>
      <c r="DT11" s="641"/>
      <c r="DU11" s="641"/>
      <c r="DV11" s="641"/>
      <c r="DW11" s="641"/>
      <c r="DX11" s="641"/>
      <c r="DY11" s="641"/>
      <c r="DZ11" s="641"/>
      <c r="EA11" s="641"/>
      <c r="EB11" s="641"/>
      <c r="EC11" s="686"/>
    </row>
    <row r="12" spans="2:143" ht="11.25" customHeight="1" x14ac:dyDescent="0.15">
      <c r="B12" s="637" t="s">
        <v>250</v>
      </c>
      <c r="C12" s="638"/>
      <c r="D12" s="638"/>
      <c r="E12" s="638"/>
      <c r="F12" s="638"/>
      <c r="G12" s="638"/>
      <c r="H12" s="638"/>
      <c r="I12" s="638"/>
      <c r="J12" s="638"/>
      <c r="K12" s="638"/>
      <c r="L12" s="638"/>
      <c r="M12" s="638"/>
      <c r="N12" s="638"/>
      <c r="O12" s="638"/>
      <c r="P12" s="638"/>
      <c r="Q12" s="639"/>
      <c r="R12" s="640">
        <v>11796</v>
      </c>
      <c r="S12" s="641"/>
      <c r="T12" s="641"/>
      <c r="U12" s="641"/>
      <c r="V12" s="641"/>
      <c r="W12" s="641"/>
      <c r="X12" s="641"/>
      <c r="Y12" s="642"/>
      <c r="Z12" s="677">
        <v>0.1</v>
      </c>
      <c r="AA12" s="677"/>
      <c r="AB12" s="677"/>
      <c r="AC12" s="677"/>
      <c r="AD12" s="678">
        <v>11796</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3477406</v>
      </c>
      <c r="BH12" s="641"/>
      <c r="BI12" s="641"/>
      <c r="BJ12" s="641"/>
      <c r="BK12" s="641"/>
      <c r="BL12" s="641"/>
      <c r="BM12" s="641"/>
      <c r="BN12" s="642"/>
      <c r="BO12" s="677">
        <v>52.6</v>
      </c>
      <c r="BP12" s="677"/>
      <c r="BQ12" s="677"/>
      <c r="BR12" s="677"/>
      <c r="BS12" s="646">
        <v>430640</v>
      </c>
      <c r="BT12" s="641"/>
      <c r="BU12" s="641"/>
      <c r="BV12" s="641"/>
      <c r="BW12" s="641"/>
      <c r="BX12" s="641"/>
      <c r="BY12" s="641"/>
      <c r="BZ12" s="641"/>
      <c r="CA12" s="641"/>
      <c r="CB12" s="686"/>
      <c r="CD12" s="687" t="s">
        <v>252</v>
      </c>
      <c r="CE12" s="684"/>
      <c r="CF12" s="684"/>
      <c r="CG12" s="684"/>
      <c r="CH12" s="684"/>
      <c r="CI12" s="684"/>
      <c r="CJ12" s="684"/>
      <c r="CK12" s="684"/>
      <c r="CL12" s="684"/>
      <c r="CM12" s="684"/>
      <c r="CN12" s="684"/>
      <c r="CO12" s="684"/>
      <c r="CP12" s="684"/>
      <c r="CQ12" s="685"/>
      <c r="CR12" s="640">
        <v>923339</v>
      </c>
      <c r="CS12" s="641"/>
      <c r="CT12" s="641"/>
      <c r="CU12" s="641"/>
      <c r="CV12" s="641"/>
      <c r="CW12" s="641"/>
      <c r="CX12" s="641"/>
      <c r="CY12" s="642"/>
      <c r="CZ12" s="677">
        <v>5.3</v>
      </c>
      <c r="DA12" s="677"/>
      <c r="DB12" s="677"/>
      <c r="DC12" s="677"/>
      <c r="DD12" s="646">
        <v>120041</v>
      </c>
      <c r="DE12" s="641"/>
      <c r="DF12" s="641"/>
      <c r="DG12" s="641"/>
      <c r="DH12" s="641"/>
      <c r="DI12" s="641"/>
      <c r="DJ12" s="641"/>
      <c r="DK12" s="641"/>
      <c r="DL12" s="641"/>
      <c r="DM12" s="641"/>
      <c r="DN12" s="641"/>
      <c r="DO12" s="641"/>
      <c r="DP12" s="642"/>
      <c r="DQ12" s="646">
        <v>283128</v>
      </c>
      <c r="DR12" s="641"/>
      <c r="DS12" s="641"/>
      <c r="DT12" s="641"/>
      <c r="DU12" s="641"/>
      <c r="DV12" s="641"/>
      <c r="DW12" s="641"/>
      <c r="DX12" s="641"/>
      <c r="DY12" s="641"/>
      <c r="DZ12" s="641"/>
      <c r="EA12" s="641"/>
      <c r="EB12" s="641"/>
      <c r="EC12" s="686"/>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238</v>
      </c>
      <c r="AE13" s="678"/>
      <c r="AF13" s="678"/>
      <c r="AG13" s="678"/>
      <c r="AH13" s="678"/>
      <c r="AI13" s="678"/>
      <c r="AJ13" s="678"/>
      <c r="AK13" s="678"/>
      <c r="AL13" s="643" t="s">
        <v>232</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3474773</v>
      </c>
      <c r="BH13" s="641"/>
      <c r="BI13" s="641"/>
      <c r="BJ13" s="641"/>
      <c r="BK13" s="641"/>
      <c r="BL13" s="641"/>
      <c r="BM13" s="641"/>
      <c r="BN13" s="642"/>
      <c r="BO13" s="677">
        <v>52.5</v>
      </c>
      <c r="BP13" s="677"/>
      <c r="BQ13" s="677"/>
      <c r="BR13" s="677"/>
      <c r="BS13" s="646">
        <v>430640</v>
      </c>
      <c r="BT13" s="641"/>
      <c r="BU13" s="641"/>
      <c r="BV13" s="641"/>
      <c r="BW13" s="641"/>
      <c r="BX13" s="641"/>
      <c r="BY13" s="641"/>
      <c r="BZ13" s="641"/>
      <c r="CA13" s="641"/>
      <c r="CB13" s="686"/>
      <c r="CD13" s="687" t="s">
        <v>255</v>
      </c>
      <c r="CE13" s="684"/>
      <c r="CF13" s="684"/>
      <c r="CG13" s="684"/>
      <c r="CH13" s="684"/>
      <c r="CI13" s="684"/>
      <c r="CJ13" s="684"/>
      <c r="CK13" s="684"/>
      <c r="CL13" s="684"/>
      <c r="CM13" s="684"/>
      <c r="CN13" s="684"/>
      <c r="CO13" s="684"/>
      <c r="CP13" s="684"/>
      <c r="CQ13" s="685"/>
      <c r="CR13" s="640">
        <v>1587161</v>
      </c>
      <c r="CS13" s="641"/>
      <c r="CT13" s="641"/>
      <c r="CU13" s="641"/>
      <c r="CV13" s="641"/>
      <c r="CW13" s="641"/>
      <c r="CX13" s="641"/>
      <c r="CY13" s="642"/>
      <c r="CZ13" s="677">
        <v>9.1</v>
      </c>
      <c r="DA13" s="677"/>
      <c r="DB13" s="677"/>
      <c r="DC13" s="677"/>
      <c r="DD13" s="646">
        <v>376087</v>
      </c>
      <c r="DE13" s="641"/>
      <c r="DF13" s="641"/>
      <c r="DG13" s="641"/>
      <c r="DH13" s="641"/>
      <c r="DI13" s="641"/>
      <c r="DJ13" s="641"/>
      <c r="DK13" s="641"/>
      <c r="DL13" s="641"/>
      <c r="DM13" s="641"/>
      <c r="DN13" s="641"/>
      <c r="DO13" s="641"/>
      <c r="DP13" s="642"/>
      <c r="DQ13" s="646">
        <v>1250982</v>
      </c>
      <c r="DR13" s="641"/>
      <c r="DS13" s="641"/>
      <c r="DT13" s="641"/>
      <c r="DU13" s="641"/>
      <c r="DV13" s="641"/>
      <c r="DW13" s="641"/>
      <c r="DX13" s="641"/>
      <c r="DY13" s="641"/>
      <c r="DZ13" s="641"/>
      <c r="EA13" s="641"/>
      <c r="EB13" s="641"/>
      <c r="EC13" s="686"/>
    </row>
    <row r="14" spans="2:143" ht="11.25" customHeight="1" x14ac:dyDescent="0.15">
      <c r="B14" s="637" t="s">
        <v>256</v>
      </c>
      <c r="C14" s="638"/>
      <c r="D14" s="638"/>
      <c r="E14" s="638"/>
      <c r="F14" s="638"/>
      <c r="G14" s="638"/>
      <c r="H14" s="638"/>
      <c r="I14" s="638"/>
      <c r="J14" s="638"/>
      <c r="K14" s="638"/>
      <c r="L14" s="638"/>
      <c r="M14" s="638"/>
      <c r="N14" s="638"/>
      <c r="O14" s="638"/>
      <c r="P14" s="638"/>
      <c r="Q14" s="639"/>
      <c r="R14" s="640">
        <v>21707</v>
      </c>
      <c r="S14" s="641"/>
      <c r="T14" s="641"/>
      <c r="U14" s="641"/>
      <c r="V14" s="641"/>
      <c r="W14" s="641"/>
      <c r="X14" s="641"/>
      <c r="Y14" s="642"/>
      <c r="Z14" s="677">
        <v>0.1</v>
      </c>
      <c r="AA14" s="677"/>
      <c r="AB14" s="677"/>
      <c r="AC14" s="677"/>
      <c r="AD14" s="678">
        <v>21707</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133831</v>
      </c>
      <c r="BH14" s="641"/>
      <c r="BI14" s="641"/>
      <c r="BJ14" s="641"/>
      <c r="BK14" s="641"/>
      <c r="BL14" s="641"/>
      <c r="BM14" s="641"/>
      <c r="BN14" s="642"/>
      <c r="BO14" s="677">
        <v>2</v>
      </c>
      <c r="BP14" s="677"/>
      <c r="BQ14" s="677"/>
      <c r="BR14" s="677"/>
      <c r="BS14" s="646" t="s">
        <v>238</v>
      </c>
      <c r="BT14" s="641"/>
      <c r="BU14" s="641"/>
      <c r="BV14" s="641"/>
      <c r="BW14" s="641"/>
      <c r="BX14" s="641"/>
      <c r="BY14" s="641"/>
      <c r="BZ14" s="641"/>
      <c r="CA14" s="641"/>
      <c r="CB14" s="686"/>
      <c r="CD14" s="687" t="s">
        <v>258</v>
      </c>
      <c r="CE14" s="684"/>
      <c r="CF14" s="684"/>
      <c r="CG14" s="684"/>
      <c r="CH14" s="684"/>
      <c r="CI14" s="684"/>
      <c r="CJ14" s="684"/>
      <c r="CK14" s="684"/>
      <c r="CL14" s="684"/>
      <c r="CM14" s="684"/>
      <c r="CN14" s="684"/>
      <c r="CO14" s="684"/>
      <c r="CP14" s="684"/>
      <c r="CQ14" s="685"/>
      <c r="CR14" s="640">
        <v>612296</v>
      </c>
      <c r="CS14" s="641"/>
      <c r="CT14" s="641"/>
      <c r="CU14" s="641"/>
      <c r="CV14" s="641"/>
      <c r="CW14" s="641"/>
      <c r="CX14" s="641"/>
      <c r="CY14" s="642"/>
      <c r="CZ14" s="677">
        <v>3.5</v>
      </c>
      <c r="DA14" s="677"/>
      <c r="DB14" s="677"/>
      <c r="DC14" s="677"/>
      <c r="DD14" s="646">
        <v>54902</v>
      </c>
      <c r="DE14" s="641"/>
      <c r="DF14" s="641"/>
      <c r="DG14" s="641"/>
      <c r="DH14" s="641"/>
      <c r="DI14" s="641"/>
      <c r="DJ14" s="641"/>
      <c r="DK14" s="641"/>
      <c r="DL14" s="641"/>
      <c r="DM14" s="641"/>
      <c r="DN14" s="641"/>
      <c r="DO14" s="641"/>
      <c r="DP14" s="642"/>
      <c r="DQ14" s="646">
        <v>550440</v>
      </c>
      <c r="DR14" s="641"/>
      <c r="DS14" s="641"/>
      <c r="DT14" s="641"/>
      <c r="DU14" s="641"/>
      <c r="DV14" s="641"/>
      <c r="DW14" s="641"/>
      <c r="DX14" s="641"/>
      <c r="DY14" s="641"/>
      <c r="DZ14" s="641"/>
      <c r="EA14" s="641"/>
      <c r="EB14" s="641"/>
      <c r="EC14" s="686"/>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232</v>
      </c>
      <c r="S15" s="641"/>
      <c r="T15" s="641"/>
      <c r="U15" s="641"/>
      <c r="V15" s="641"/>
      <c r="W15" s="641"/>
      <c r="X15" s="641"/>
      <c r="Y15" s="642"/>
      <c r="Z15" s="677" t="s">
        <v>232</v>
      </c>
      <c r="AA15" s="677"/>
      <c r="AB15" s="677"/>
      <c r="AC15" s="677"/>
      <c r="AD15" s="678" t="s">
        <v>232</v>
      </c>
      <c r="AE15" s="678"/>
      <c r="AF15" s="678"/>
      <c r="AG15" s="678"/>
      <c r="AH15" s="678"/>
      <c r="AI15" s="678"/>
      <c r="AJ15" s="678"/>
      <c r="AK15" s="678"/>
      <c r="AL15" s="643" t="s">
        <v>232</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285572</v>
      </c>
      <c r="BH15" s="641"/>
      <c r="BI15" s="641"/>
      <c r="BJ15" s="641"/>
      <c r="BK15" s="641"/>
      <c r="BL15" s="641"/>
      <c r="BM15" s="641"/>
      <c r="BN15" s="642"/>
      <c r="BO15" s="677">
        <v>4.3</v>
      </c>
      <c r="BP15" s="677"/>
      <c r="BQ15" s="677"/>
      <c r="BR15" s="677"/>
      <c r="BS15" s="646" t="s">
        <v>232</v>
      </c>
      <c r="BT15" s="641"/>
      <c r="BU15" s="641"/>
      <c r="BV15" s="641"/>
      <c r="BW15" s="641"/>
      <c r="BX15" s="641"/>
      <c r="BY15" s="641"/>
      <c r="BZ15" s="641"/>
      <c r="CA15" s="641"/>
      <c r="CB15" s="686"/>
      <c r="CD15" s="687" t="s">
        <v>261</v>
      </c>
      <c r="CE15" s="684"/>
      <c r="CF15" s="684"/>
      <c r="CG15" s="684"/>
      <c r="CH15" s="684"/>
      <c r="CI15" s="684"/>
      <c r="CJ15" s="684"/>
      <c r="CK15" s="684"/>
      <c r="CL15" s="684"/>
      <c r="CM15" s="684"/>
      <c r="CN15" s="684"/>
      <c r="CO15" s="684"/>
      <c r="CP15" s="684"/>
      <c r="CQ15" s="685"/>
      <c r="CR15" s="640">
        <v>1918006</v>
      </c>
      <c r="CS15" s="641"/>
      <c r="CT15" s="641"/>
      <c r="CU15" s="641"/>
      <c r="CV15" s="641"/>
      <c r="CW15" s="641"/>
      <c r="CX15" s="641"/>
      <c r="CY15" s="642"/>
      <c r="CZ15" s="677">
        <v>11</v>
      </c>
      <c r="DA15" s="677"/>
      <c r="DB15" s="677"/>
      <c r="DC15" s="677"/>
      <c r="DD15" s="646">
        <v>479287</v>
      </c>
      <c r="DE15" s="641"/>
      <c r="DF15" s="641"/>
      <c r="DG15" s="641"/>
      <c r="DH15" s="641"/>
      <c r="DI15" s="641"/>
      <c r="DJ15" s="641"/>
      <c r="DK15" s="641"/>
      <c r="DL15" s="641"/>
      <c r="DM15" s="641"/>
      <c r="DN15" s="641"/>
      <c r="DO15" s="641"/>
      <c r="DP15" s="642"/>
      <c r="DQ15" s="646">
        <v>1405411</v>
      </c>
      <c r="DR15" s="641"/>
      <c r="DS15" s="641"/>
      <c r="DT15" s="641"/>
      <c r="DU15" s="641"/>
      <c r="DV15" s="641"/>
      <c r="DW15" s="641"/>
      <c r="DX15" s="641"/>
      <c r="DY15" s="641"/>
      <c r="DZ15" s="641"/>
      <c r="EA15" s="641"/>
      <c r="EB15" s="641"/>
      <c r="EC15" s="686"/>
    </row>
    <row r="16" spans="2:143" ht="11.25" customHeight="1" x14ac:dyDescent="0.15">
      <c r="B16" s="637" t="s">
        <v>262</v>
      </c>
      <c r="C16" s="638"/>
      <c r="D16" s="638"/>
      <c r="E16" s="638"/>
      <c r="F16" s="638"/>
      <c r="G16" s="638"/>
      <c r="H16" s="638"/>
      <c r="I16" s="638"/>
      <c r="J16" s="638"/>
      <c r="K16" s="638"/>
      <c r="L16" s="638"/>
      <c r="M16" s="638"/>
      <c r="N16" s="638"/>
      <c r="O16" s="638"/>
      <c r="P16" s="638"/>
      <c r="Q16" s="639"/>
      <c r="R16" s="640">
        <v>6362</v>
      </c>
      <c r="S16" s="641"/>
      <c r="T16" s="641"/>
      <c r="U16" s="641"/>
      <c r="V16" s="641"/>
      <c r="W16" s="641"/>
      <c r="X16" s="641"/>
      <c r="Y16" s="642"/>
      <c r="Z16" s="677">
        <v>0</v>
      </c>
      <c r="AA16" s="677"/>
      <c r="AB16" s="677"/>
      <c r="AC16" s="677"/>
      <c r="AD16" s="678">
        <v>6362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238</v>
      </c>
      <c r="BH16" s="641"/>
      <c r="BI16" s="641"/>
      <c r="BJ16" s="641"/>
      <c r="BK16" s="641"/>
      <c r="BL16" s="641"/>
      <c r="BM16" s="641"/>
      <c r="BN16" s="642"/>
      <c r="BO16" s="677" t="s">
        <v>238</v>
      </c>
      <c r="BP16" s="677"/>
      <c r="BQ16" s="677"/>
      <c r="BR16" s="677"/>
      <c r="BS16" s="646" t="s">
        <v>232</v>
      </c>
      <c r="BT16" s="641"/>
      <c r="BU16" s="641"/>
      <c r="BV16" s="641"/>
      <c r="BW16" s="641"/>
      <c r="BX16" s="641"/>
      <c r="BY16" s="641"/>
      <c r="BZ16" s="641"/>
      <c r="CA16" s="641"/>
      <c r="CB16" s="686"/>
      <c r="CD16" s="687" t="s">
        <v>264</v>
      </c>
      <c r="CE16" s="684"/>
      <c r="CF16" s="684"/>
      <c r="CG16" s="684"/>
      <c r="CH16" s="684"/>
      <c r="CI16" s="684"/>
      <c r="CJ16" s="684"/>
      <c r="CK16" s="684"/>
      <c r="CL16" s="684"/>
      <c r="CM16" s="684"/>
      <c r="CN16" s="684"/>
      <c r="CO16" s="684"/>
      <c r="CP16" s="684"/>
      <c r="CQ16" s="685"/>
      <c r="CR16" s="640">
        <v>54913</v>
      </c>
      <c r="CS16" s="641"/>
      <c r="CT16" s="641"/>
      <c r="CU16" s="641"/>
      <c r="CV16" s="641"/>
      <c r="CW16" s="641"/>
      <c r="CX16" s="641"/>
      <c r="CY16" s="642"/>
      <c r="CZ16" s="677">
        <v>0.3</v>
      </c>
      <c r="DA16" s="677"/>
      <c r="DB16" s="677"/>
      <c r="DC16" s="677"/>
      <c r="DD16" s="646" t="s">
        <v>232</v>
      </c>
      <c r="DE16" s="641"/>
      <c r="DF16" s="641"/>
      <c r="DG16" s="641"/>
      <c r="DH16" s="641"/>
      <c r="DI16" s="641"/>
      <c r="DJ16" s="641"/>
      <c r="DK16" s="641"/>
      <c r="DL16" s="641"/>
      <c r="DM16" s="641"/>
      <c r="DN16" s="641"/>
      <c r="DO16" s="641"/>
      <c r="DP16" s="642"/>
      <c r="DQ16" s="646">
        <v>12358</v>
      </c>
      <c r="DR16" s="641"/>
      <c r="DS16" s="641"/>
      <c r="DT16" s="641"/>
      <c r="DU16" s="641"/>
      <c r="DV16" s="641"/>
      <c r="DW16" s="641"/>
      <c r="DX16" s="641"/>
      <c r="DY16" s="641"/>
      <c r="DZ16" s="641"/>
      <c r="EA16" s="641"/>
      <c r="EB16" s="641"/>
      <c r="EC16" s="686"/>
    </row>
    <row r="17" spans="2:133" ht="11.25" customHeight="1" x14ac:dyDescent="0.15">
      <c r="B17" s="637" t="s">
        <v>265</v>
      </c>
      <c r="C17" s="638"/>
      <c r="D17" s="638"/>
      <c r="E17" s="638"/>
      <c r="F17" s="638"/>
      <c r="G17" s="638"/>
      <c r="H17" s="638"/>
      <c r="I17" s="638"/>
      <c r="J17" s="638"/>
      <c r="K17" s="638"/>
      <c r="L17" s="638"/>
      <c r="M17" s="638"/>
      <c r="N17" s="638"/>
      <c r="O17" s="638"/>
      <c r="P17" s="638"/>
      <c r="Q17" s="639"/>
      <c r="R17" s="640">
        <v>101361</v>
      </c>
      <c r="S17" s="641"/>
      <c r="T17" s="641"/>
      <c r="U17" s="641"/>
      <c r="V17" s="641"/>
      <c r="W17" s="641"/>
      <c r="X17" s="641"/>
      <c r="Y17" s="642"/>
      <c r="Z17" s="677">
        <v>0.6</v>
      </c>
      <c r="AA17" s="677"/>
      <c r="AB17" s="677"/>
      <c r="AC17" s="677"/>
      <c r="AD17" s="678">
        <v>101361</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238</v>
      </c>
      <c r="BP17" s="677"/>
      <c r="BQ17" s="677"/>
      <c r="BR17" s="677"/>
      <c r="BS17" s="646" t="s">
        <v>238</v>
      </c>
      <c r="BT17" s="641"/>
      <c r="BU17" s="641"/>
      <c r="BV17" s="641"/>
      <c r="BW17" s="641"/>
      <c r="BX17" s="641"/>
      <c r="BY17" s="641"/>
      <c r="BZ17" s="641"/>
      <c r="CA17" s="641"/>
      <c r="CB17" s="686"/>
      <c r="CD17" s="687" t="s">
        <v>267</v>
      </c>
      <c r="CE17" s="684"/>
      <c r="CF17" s="684"/>
      <c r="CG17" s="684"/>
      <c r="CH17" s="684"/>
      <c r="CI17" s="684"/>
      <c r="CJ17" s="684"/>
      <c r="CK17" s="684"/>
      <c r="CL17" s="684"/>
      <c r="CM17" s="684"/>
      <c r="CN17" s="684"/>
      <c r="CO17" s="684"/>
      <c r="CP17" s="684"/>
      <c r="CQ17" s="685"/>
      <c r="CR17" s="640">
        <v>1514302</v>
      </c>
      <c r="CS17" s="641"/>
      <c r="CT17" s="641"/>
      <c r="CU17" s="641"/>
      <c r="CV17" s="641"/>
      <c r="CW17" s="641"/>
      <c r="CX17" s="641"/>
      <c r="CY17" s="642"/>
      <c r="CZ17" s="677">
        <v>8.6999999999999993</v>
      </c>
      <c r="DA17" s="677"/>
      <c r="DB17" s="677"/>
      <c r="DC17" s="677"/>
      <c r="DD17" s="646" t="s">
        <v>238</v>
      </c>
      <c r="DE17" s="641"/>
      <c r="DF17" s="641"/>
      <c r="DG17" s="641"/>
      <c r="DH17" s="641"/>
      <c r="DI17" s="641"/>
      <c r="DJ17" s="641"/>
      <c r="DK17" s="641"/>
      <c r="DL17" s="641"/>
      <c r="DM17" s="641"/>
      <c r="DN17" s="641"/>
      <c r="DO17" s="641"/>
      <c r="DP17" s="642"/>
      <c r="DQ17" s="646">
        <v>1482310</v>
      </c>
      <c r="DR17" s="641"/>
      <c r="DS17" s="641"/>
      <c r="DT17" s="641"/>
      <c r="DU17" s="641"/>
      <c r="DV17" s="641"/>
      <c r="DW17" s="641"/>
      <c r="DX17" s="641"/>
      <c r="DY17" s="641"/>
      <c r="DZ17" s="641"/>
      <c r="EA17" s="641"/>
      <c r="EB17" s="641"/>
      <c r="EC17" s="686"/>
    </row>
    <row r="18" spans="2:133" ht="11.25" customHeight="1" x14ac:dyDescent="0.15">
      <c r="B18" s="637" t="s">
        <v>268</v>
      </c>
      <c r="C18" s="638"/>
      <c r="D18" s="638"/>
      <c r="E18" s="638"/>
      <c r="F18" s="638"/>
      <c r="G18" s="638"/>
      <c r="H18" s="638"/>
      <c r="I18" s="638"/>
      <c r="J18" s="638"/>
      <c r="K18" s="638"/>
      <c r="L18" s="638"/>
      <c r="M18" s="638"/>
      <c r="N18" s="638"/>
      <c r="O18" s="638"/>
      <c r="P18" s="638"/>
      <c r="Q18" s="639"/>
      <c r="R18" s="640">
        <v>28235</v>
      </c>
      <c r="S18" s="641"/>
      <c r="T18" s="641"/>
      <c r="U18" s="641"/>
      <c r="V18" s="641"/>
      <c r="W18" s="641"/>
      <c r="X18" s="641"/>
      <c r="Y18" s="642"/>
      <c r="Z18" s="677">
        <v>0.2</v>
      </c>
      <c r="AA18" s="677"/>
      <c r="AB18" s="677"/>
      <c r="AC18" s="677"/>
      <c r="AD18" s="678">
        <v>28235</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232</v>
      </c>
      <c r="BP18" s="677"/>
      <c r="BQ18" s="677"/>
      <c r="BR18" s="677"/>
      <c r="BS18" s="646" t="s">
        <v>232</v>
      </c>
      <c r="BT18" s="641"/>
      <c r="BU18" s="641"/>
      <c r="BV18" s="641"/>
      <c r="BW18" s="641"/>
      <c r="BX18" s="641"/>
      <c r="BY18" s="641"/>
      <c r="BZ18" s="641"/>
      <c r="CA18" s="641"/>
      <c r="CB18" s="686"/>
      <c r="CD18" s="687" t="s">
        <v>270</v>
      </c>
      <c r="CE18" s="684"/>
      <c r="CF18" s="684"/>
      <c r="CG18" s="684"/>
      <c r="CH18" s="684"/>
      <c r="CI18" s="684"/>
      <c r="CJ18" s="684"/>
      <c r="CK18" s="684"/>
      <c r="CL18" s="684"/>
      <c r="CM18" s="684"/>
      <c r="CN18" s="684"/>
      <c r="CO18" s="684"/>
      <c r="CP18" s="684"/>
      <c r="CQ18" s="685"/>
      <c r="CR18" s="640" t="s">
        <v>232</v>
      </c>
      <c r="CS18" s="641"/>
      <c r="CT18" s="641"/>
      <c r="CU18" s="641"/>
      <c r="CV18" s="641"/>
      <c r="CW18" s="641"/>
      <c r="CX18" s="641"/>
      <c r="CY18" s="642"/>
      <c r="CZ18" s="677" t="s">
        <v>232</v>
      </c>
      <c r="DA18" s="677"/>
      <c r="DB18" s="677"/>
      <c r="DC18" s="677"/>
      <c r="DD18" s="646" t="s">
        <v>271</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6"/>
    </row>
    <row r="19" spans="2:133" ht="11.25" customHeight="1" x14ac:dyDescent="0.15">
      <c r="B19" s="637" t="s">
        <v>272</v>
      </c>
      <c r="C19" s="638"/>
      <c r="D19" s="638"/>
      <c r="E19" s="638"/>
      <c r="F19" s="638"/>
      <c r="G19" s="638"/>
      <c r="H19" s="638"/>
      <c r="I19" s="638"/>
      <c r="J19" s="638"/>
      <c r="K19" s="638"/>
      <c r="L19" s="638"/>
      <c r="M19" s="638"/>
      <c r="N19" s="638"/>
      <c r="O19" s="638"/>
      <c r="P19" s="638"/>
      <c r="Q19" s="639"/>
      <c r="R19" s="640" t="s">
        <v>238</v>
      </c>
      <c r="S19" s="641"/>
      <c r="T19" s="641"/>
      <c r="U19" s="641"/>
      <c r="V19" s="641"/>
      <c r="W19" s="641"/>
      <c r="X19" s="641"/>
      <c r="Y19" s="642"/>
      <c r="Z19" s="677" t="s">
        <v>238</v>
      </c>
      <c r="AA19" s="677"/>
      <c r="AB19" s="677"/>
      <c r="AC19" s="677"/>
      <c r="AD19" s="678" t="s">
        <v>232</v>
      </c>
      <c r="AE19" s="678"/>
      <c r="AF19" s="678"/>
      <c r="AG19" s="678"/>
      <c r="AH19" s="678"/>
      <c r="AI19" s="678"/>
      <c r="AJ19" s="678"/>
      <c r="AK19" s="678"/>
      <c r="AL19" s="643" t="s">
        <v>238</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10888</v>
      </c>
      <c r="BH19" s="641"/>
      <c r="BI19" s="641"/>
      <c r="BJ19" s="641"/>
      <c r="BK19" s="641"/>
      <c r="BL19" s="641"/>
      <c r="BM19" s="641"/>
      <c r="BN19" s="642"/>
      <c r="BO19" s="677">
        <v>0.2</v>
      </c>
      <c r="BP19" s="677"/>
      <c r="BQ19" s="677"/>
      <c r="BR19" s="677"/>
      <c r="BS19" s="646" t="s">
        <v>232</v>
      </c>
      <c r="BT19" s="641"/>
      <c r="BU19" s="641"/>
      <c r="BV19" s="641"/>
      <c r="BW19" s="641"/>
      <c r="BX19" s="641"/>
      <c r="BY19" s="641"/>
      <c r="BZ19" s="641"/>
      <c r="CA19" s="641"/>
      <c r="CB19" s="686"/>
      <c r="CD19" s="687" t="s">
        <v>274</v>
      </c>
      <c r="CE19" s="684"/>
      <c r="CF19" s="684"/>
      <c r="CG19" s="684"/>
      <c r="CH19" s="684"/>
      <c r="CI19" s="684"/>
      <c r="CJ19" s="684"/>
      <c r="CK19" s="684"/>
      <c r="CL19" s="684"/>
      <c r="CM19" s="684"/>
      <c r="CN19" s="684"/>
      <c r="CO19" s="684"/>
      <c r="CP19" s="684"/>
      <c r="CQ19" s="685"/>
      <c r="CR19" s="640" t="s">
        <v>238</v>
      </c>
      <c r="CS19" s="641"/>
      <c r="CT19" s="641"/>
      <c r="CU19" s="641"/>
      <c r="CV19" s="641"/>
      <c r="CW19" s="641"/>
      <c r="CX19" s="641"/>
      <c r="CY19" s="642"/>
      <c r="CZ19" s="677" t="s">
        <v>232</v>
      </c>
      <c r="DA19" s="677"/>
      <c r="DB19" s="677"/>
      <c r="DC19" s="677"/>
      <c r="DD19" s="646" t="s">
        <v>238</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6"/>
    </row>
    <row r="20" spans="2:133" ht="11.25" customHeight="1" x14ac:dyDescent="0.15">
      <c r="B20" s="637" t="s">
        <v>275</v>
      </c>
      <c r="C20" s="638"/>
      <c r="D20" s="638"/>
      <c r="E20" s="638"/>
      <c r="F20" s="638"/>
      <c r="G20" s="638"/>
      <c r="H20" s="638"/>
      <c r="I20" s="638"/>
      <c r="J20" s="638"/>
      <c r="K20" s="638"/>
      <c r="L20" s="638"/>
      <c r="M20" s="638"/>
      <c r="N20" s="638"/>
      <c r="O20" s="638"/>
      <c r="P20" s="638"/>
      <c r="Q20" s="639"/>
      <c r="R20" s="640" t="s">
        <v>271</v>
      </c>
      <c r="S20" s="641"/>
      <c r="T20" s="641"/>
      <c r="U20" s="641"/>
      <c r="V20" s="641"/>
      <c r="W20" s="641"/>
      <c r="X20" s="641"/>
      <c r="Y20" s="642"/>
      <c r="Z20" s="677" t="s">
        <v>232</v>
      </c>
      <c r="AA20" s="677"/>
      <c r="AB20" s="677"/>
      <c r="AC20" s="677"/>
      <c r="AD20" s="678" t="s">
        <v>238</v>
      </c>
      <c r="AE20" s="678"/>
      <c r="AF20" s="678"/>
      <c r="AG20" s="678"/>
      <c r="AH20" s="678"/>
      <c r="AI20" s="678"/>
      <c r="AJ20" s="678"/>
      <c r="AK20" s="678"/>
      <c r="AL20" s="643" t="s">
        <v>232</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10888</v>
      </c>
      <c r="BH20" s="641"/>
      <c r="BI20" s="641"/>
      <c r="BJ20" s="641"/>
      <c r="BK20" s="641"/>
      <c r="BL20" s="641"/>
      <c r="BM20" s="641"/>
      <c r="BN20" s="642"/>
      <c r="BO20" s="677">
        <v>0.2</v>
      </c>
      <c r="BP20" s="677"/>
      <c r="BQ20" s="677"/>
      <c r="BR20" s="677"/>
      <c r="BS20" s="646" t="s">
        <v>232</v>
      </c>
      <c r="BT20" s="641"/>
      <c r="BU20" s="641"/>
      <c r="BV20" s="641"/>
      <c r="BW20" s="641"/>
      <c r="BX20" s="641"/>
      <c r="BY20" s="641"/>
      <c r="BZ20" s="641"/>
      <c r="CA20" s="641"/>
      <c r="CB20" s="686"/>
      <c r="CD20" s="687" t="s">
        <v>277</v>
      </c>
      <c r="CE20" s="684"/>
      <c r="CF20" s="684"/>
      <c r="CG20" s="684"/>
      <c r="CH20" s="684"/>
      <c r="CI20" s="684"/>
      <c r="CJ20" s="684"/>
      <c r="CK20" s="684"/>
      <c r="CL20" s="684"/>
      <c r="CM20" s="684"/>
      <c r="CN20" s="684"/>
      <c r="CO20" s="684"/>
      <c r="CP20" s="684"/>
      <c r="CQ20" s="685"/>
      <c r="CR20" s="640">
        <v>17357860</v>
      </c>
      <c r="CS20" s="641"/>
      <c r="CT20" s="641"/>
      <c r="CU20" s="641"/>
      <c r="CV20" s="641"/>
      <c r="CW20" s="641"/>
      <c r="CX20" s="641"/>
      <c r="CY20" s="642"/>
      <c r="CZ20" s="677">
        <v>100</v>
      </c>
      <c r="DA20" s="677"/>
      <c r="DB20" s="677"/>
      <c r="DC20" s="677"/>
      <c r="DD20" s="646">
        <v>1989556</v>
      </c>
      <c r="DE20" s="641"/>
      <c r="DF20" s="641"/>
      <c r="DG20" s="641"/>
      <c r="DH20" s="641"/>
      <c r="DI20" s="641"/>
      <c r="DJ20" s="641"/>
      <c r="DK20" s="641"/>
      <c r="DL20" s="641"/>
      <c r="DM20" s="641"/>
      <c r="DN20" s="641"/>
      <c r="DO20" s="641"/>
      <c r="DP20" s="642"/>
      <c r="DQ20" s="646">
        <v>11603527</v>
      </c>
      <c r="DR20" s="641"/>
      <c r="DS20" s="641"/>
      <c r="DT20" s="641"/>
      <c r="DU20" s="641"/>
      <c r="DV20" s="641"/>
      <c r="DW20" s="641"/>
      <c r="DX20" s="641"/>
      <c r="DY20" s="641"/>
      <c r="DZ20" s="641"/>
      <c r="EA20" s="641"/>
      <c r="EB20" s="641"/>
      <c r="EC20" s="686"/>
    </row>
    <row r="21" spans="2:133" ht="11.25" customHeight="1" x14ac:dyDescent="0.15">
      <c r="B21" s="637" t="s">
        <v>278</v>
      </c>
      <c r="C21" s="638"/>
      <c r="D21" s="638"/>
      <c r="E21" s="638"/>
      <c r="F21" s="638"/>
      <c r="G21" s="638"/>
      <c r="H21" s="638"/>
      <c r="I21" s="638"/>
      <c r="J21" s="638"/>
      <c r="K21" s="638"/>
      <c r="L21" s="638"/>
      <c r="M21" s="638"/>
      <c r="N21" s="638"/>
      <c r="O21" s="638"/>
      <c r="P21" s="638"/>
      <c r="Q21" s="639"/>
      <c r="R21" s="640">
        <v>73126</v>
      </c>
      <c r="S21" s="641"/>
      <c r="T21" s="641"/>
      <c r="U21" s="641"/>
      <c r="V21" s="641"/>
      <c r="W21" s="641"/>
      <c r="X21" s="641"/>
      <c r="Y21" s="642"/>
      <c r="Z21" s="677">
        <v>0.4</v>
      </c>
      <c r="AA21" s="677"/>
      <c r="AB21" s="677"/>
      <c r="AC21" s="677"/>
      <c r="AD21" s="678">
        <v>73126</v>
      </c>
      <c r="AE21" s="678"/>
      <c r="AF21" s="678"/>
      <c r="AG21" s="678"/>
      <c r="AH21" s="678"/>
      <c r="AI21" s="678"/>
      <c r="AJ21" s="678"/>
      <c r="AK21" s="678"/>
      <c r="AL21" s="643">
        <v>0.7</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v>10888</v>
      </c>
      <c r="BH21" s="641"/>
      <c r="BI21" s="641"/>
      <c r="BJ21" s="641"/>
      <c r="BK21" s="641"/>
      <c r="BL21" s="641"/>
      <c r="BM21" s="641"/>
      <c r="BN21" s="642"/>
      <c r="BO21" s="677">
        <v>0.2</v>
      </c>
      <c r="BP21" s="677"/>
      <c r="BQ21" s="677"/>
      <c r="BR21" s="677"/>
      <c r="BS21" s="646" t="s">
        <v>238</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3120853</v>
      </c>
      <c r="S22" s="641"/>
      <c r="T22" s="641"/>
      <c r="U22" s="641"/>
      <c r="V22" s="641"/>
      <c r="W22" s="641"/>
      <c r="X22" s="641"/>
      <c r="Y22" s="642"/>
      <c r="Z22" s="677">
        <v>16.899999999999999</v>
      </c>
      <c r="AA22" s="677"/>
      <c r="AB22" s="677"/>
      <c r="AC22" s="677"/>
      <c r="AD22" s="678">
        <v>2609965</v>
      </c>
      <c r="AE22" s="678"/>
      <c r="AF22" s="678"/>
      <c r="AG22" s="678"/>
      <c r="AH22" s="678"/>
      <c r="AI22" s="678"/>
      <c r="AJ22" s="678"/>
      <c r="AK22" s="678"/>
      <c r="AL22" s="643">
        <v>25</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232</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6"/>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2609965</v>
      </c>
      <c r="S23" s="641"/>
      <c r="T23" s="641"/>
      <c r="U23" s="641"/>
      <c r="V23" s="641"/>
      <c r="W23" s="641"/>
      <c r="X23" s="641"/>
      <c r="Y23" s="642"/>
      <c r="Z23" s="677">
        <v>14.2</v>
      </c>
      <c r="AA23" s="677"/>
      <c r="AB23" s="677"/>
      <c r="AC23" s="677"/>
      <c r="AD23" s="678">
        <v>2609965</v>
      </c>
      <c r="AE23" s="678"/>
      <c r="AF23" s="678"/>
      <c r="AG23" s="678"/>
      <c r="AH23" s="678"/>
      <c r="AI23" s="678"/>
      <c r="AJ23" s="678"/>
      <c r="AK23" s="678"/>
      <c r="AL23" s="643">
        <v>25</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238</v>
      </c>
      <c r="BP23" s="677"/>
      <c r="BQ23" s="677"/>
      <c r="BR23" s="677"/>
      <c r="BS23" s="646" t="s">
        <v>232</v>
      </c>
      <c r="BT23" s="641"/>
      <c r="BU23" s="641"/>
      <c r="BV23" s="641"/>
      <c r="BW23" s="641"/>
      <c r="BX23" s="641"/>
      <c r="BY23" s="641"/>
      <c r="BZ23" s="641"/>
      <c r="CA23" s="641"/>
      <c r="CB23" s="686"/>
      <c r="CD23" s="744" t="s">
        <v>220</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510888</v>
      </c>
      <c r="S24" s="641"/>
      <c r="T24" s="641"/>
      <c r="U24" s="641"/>
      <c r="V24" s="641"/>
      <c r="W24" s="641"/>
      <c r="X24" s="641"/>
      <c r="Y24" s="642"/>
      <c r="Z24" s="677">
        <v>2.8</v>
      </c>
      <c r="AA24" s="677"/>
      <c r="AB24" s="677"/>
      <c r="AC24" s="677"/>
      <c r="AD24" s="678" t="s">
        <v>238</v>
      </c>
      <c r="AE24" s="678"/>
      <c r="AF24" s="678"/>
      <c r="AG24" s="678"/>
      <c r="AH24" s="678"/>
      <c r="AI24" s="678"/>
      <c r="AJ24" s="678"/>
      <c r="AK24" s="678"/>
      <c r="AL24" s="643" t="s">
        <v>238</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232</v>
      </c>
      <c r="BH24" s="641"/>
      <c r="BI24" s="641"/>
      <c r="BJ24" s="641"/>
      <c r="BK24" s="641"/>
      <c r="BL24" s="641"/>
      <c r="BM24" s="641"/>
      <c r="BN24" s="642"/>
      <c r="BO24" s="677" t="s">
        <v>238</v>
      </c>
      <c r="BP24" s="677"/>
      <c r="BQ24" s="677"/>
      <c r="BR24" s="677"/>
      <c r="BS24" s="646" t="s">
        <v>232</v>
      </c>
      <c r="BT24" s="641"/>
      <c r="BU24" s="641"/>
      <c r="BV24" s="641"/>
      <c r="BW24" s="641"/>
      <c r="BX24" s="641"/>
      <c r="BY24" s="641"/>
      <c r="BZ24" s="641"/>
      <c r="CA24" s="641"/>
      <c r="CB24" s="686"/>
      <c r="CD24" s="698" t="s">
        <v>292</v>
      </c>
      <c r="CE24" s="699"/>
      <c r="CF24" s="699"/>
      <c r="CG24" s="699"/>
      <c r="CH24" s="699"/>
      <c r="CI24" s="699"/>
      <c r="CJ24" s="699"/>
      <c r="CK24" s="699"/>
      <c r="CL24" s="699"/>
      <c r="CM24" s="699"/>
      <c r="CN24" s="699"/>
      <c r="CO24" s="699"/>
      <c r="CP24" s="699"/>
      <c r="CQ24" s="700"/>
      <c r="CR24" s="695">
        <v>7052522</v>
      </c>
      <c r="CS24" s="696"/>
      <c r="CT24" s="696"/>
      <c r="CU24" s="696"/>
      <c r="CV24" s="696"/>
      <c r="CW24" s="696"/>
      <c r="CX24" s="696"/>
      <c r="CY24" s="739"/>
      <c r="CZ24" s="740">
        <v>40.6</v>
      </c>
      <c r="DA24" s="715"/>
      <c r="DB24" s="715"/>
      <c r="DC24" s="743"/>
      <c r="DD24" s="738">
        <v>4888764</v>
      </c>
      <c r="DE24" s="696"/>
      <c r="DF24" s="696"/>
      <c r="DG24" s="696"/>
      <c r="DH24" s="696"/>
      <c r="DI24" s="696"/>
      <c r="DJ24" s="696"/>
      <c r="DK24" s="739"/>
      <c r="DL24" s="738">
        <v>4856442</v>
      </c>
      <c r="DM24" s="696"/>
      <c r="DN24" s="696"/>
      <c r="DO24" s="696"/>
      <c r="DP24" s="696"/>
      <c r="DQ24" s="696"/>
      <c r="DR24" s="696"/>
      <c r="DS24" s="696"/>
      <c r="DT24" s="696"/>
      <c r="DU24" s="696"/>
      <c r="DV24" s="739"/>
      <c r="DW24" s="740">
        <v>43.9</v>
      </c>
      <c r="DX24" s="715"/>
      <c r="DY24" s="715"/>
      <c r="DZ24" s="715"/>
      <c r="EA24" s="715"/>
      <c r="EB24" s="715"/>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238</v>
      </c>
      <c r="S25" s="641"/>
      <c r="T25" s="641"/>
      <c r="U25" s="641"/>
      <c r="V25" s="641"/>
      <c r="W25" s="641"/>
      <c r="X25" s="641"/>
      <c r="Y25" s="642"/>
      <c r="Z25" s="677" t="s">
        <v>232</v>
      </c>
      <c r="AA25" s="677"/>
      <c r="AB25" s="677"/>
      <c r="AC25" s="677"/>
      <c r="AD25" s="678" t="s">
        <v>232</v>
      </c>
      <c r="AE25" s="678"/>
      <c r="AF25" s="678"/>
      <c r="AG25" s="678"/>
      <c r="AH25" s="678"/>
      <c r="AI25" s="678"/>
      <c r="AJ25" s="678"/>
      <c r="AK25" s="678"/>
      <c r="AL25" s="643" t="s">
        <v>238</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238</v>
      </c>
      <c r="BH25" s="641"/>
      <c r="BI25" s="641"/>
      <c r="BJ25" s="641"/>
      <c r="BK25" s="641"/>
      <c r="BL25" s="641"/>
      <c r="BM25" s="641"/>
      <c r="BN25" s="642"/>
      <c r="BO25" s="677" t="s">
        <v>238</v>
      </c>
      <c r="BP25" s="677"/>
      <c r="BQ25" s="677"/>
      <c r="BR25" s="677"/>
      <c r="BS25" s="646" t="s">
        <v>232</v>
      </c>
      <c r="BT25" s="641"/>
      <c r="BU25" s="641"/>
      <c r="BV25" s="641"/>
      <c r="BW25" s="641"/>
      <c r="BX25" s="641"/>
      <c r="BY25" s="641"/>
      <c r="BZ25" s="641"/>
      <c r="CA25" s="641"/>
      <c r="CB25" s="686"/>
      <c r="CD25" s="687" t="s">
        <v>295</v>
      </c>
      <c r="CE25" s="684"/>
      <c r="CF25" s="684"/>
      <c r="CG25" s="684"/>
      <c r="CH25" s="684"/>
      <c r="CI25" s="684"/>
      <c r="CJ25" s="684"/>
      <c r="CK25" s="684"/>
      <c r="CL25" s="684"/>
      <c r="CM25" s="684"/>
      <c r="CN25" s="684"/>
      <c r="CO25" s="684"/>
      <c r="CP25" s="684"/>
      <c r="CQ25" s="685"/>
      <c r="CR25" s="640">
        <v>2503859</v>
      </c>
      <c r="CS25" s="659"/>
      <c r="CT25" s="659"/>
      <c r="CU25" s="659"/>
      <c r="CV25" s="659"/>
      <c r="CW25" s="659"/>
      <c r="CX25" s="659"/>
      <c r="CY25" s="660"/>
      <c r="CZ25" s="643">
        <v>14.4</v>
      </c>
      <c r="DA25" s="661"/>
      <c r="DB25" s="661"/>
      <c r="DC25" s="662"/>
      <c r="DD25" s="646">
        <v>2318872</v>
      </c>
      <c r="DE25" s="659"/>
      <c r="DF25" s="659"/>
      <c r="DG25" s="659"/>
      <c r="DH25" s="659"/>
      <c r="DI25" s="659"/>
      <c r="DJ25" s="659"/>
      <c r="DK25" s="660"/>
      <c r="DL25" s="646">
        <v>2286907</v>
      </c>
      <c r="DM25" s="659"/>
      <c r="DN25" s="659"/>
      <c r="DO25" s="659"/>
      <c r="DP25" s="659"/>
      <c r="DQ25" s="659"/>
      <c r="DR25" s="659"/>
      <c r="DS25" s="659"/>
      <c r="DT25" s="659"/>
      <c r="DU25" s="659"/>
      <c r="DV25" s="660"/>
      <c r="DW25" s="643">
        <v>20.7</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10890443</v>
      </c>
      <c r="S26" s="641"/>
      <c r="T26" s="641"/>
      <c r="U26" s="641"/>
      <c r="V26" s="641"/>
      <c r="W26" s="641"/>
      <c r="X26" s="641"/>
      <c r="Y26" s="642"/>
      <c r="Z26" s="677">
        <v>59.1</v>
      </c>
      <c r="AA26" s="677"/>
      <c r="AB26" s="677"/>
      <c r="AC26" s="677"/>
      <c r="AD26" s="678">
        <v>10379555</v>
      </c>
      <c r="AE26" s="678"/>
      <c r="AF26" s="678"/>
      <c r="AG26" s="678"/>
      <c r="AH26" s="678"/>
      <c r="AI26" s="678"/>
      <c r="AJ26" s="678"/>
      <c r="AK26" s="678"/>
      <c r="AL26" s="643">
        <v>99.2</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232</v>
      </c>
      <c r="BH26" s="641"/>
      <c r="BI26" s="641"/>
      <c r="BJ26" s="641"/>
      <c r="BK26" s="641"/>
      <c r="BL26" s="641"/>
      <c r="BM26" s="641"/>
      <c r="BN26" s="642"/>
      <c r="BO26" s="677" t="s">
        <v>232</v>
      </c>
      <c r="BP26" s="677"/>
      <c r="BQ26" s="677"/>
      <c r="BR26" s="677"/>
      <c r="BS26" s="646" t="s">
        <v>232</v>
      </c>
      <c r="BT26" s="641"/>
      <c r="BU26" s="641"/>
      <c r="BV26" s="641"/>
      <c r="BW26" s="641"/>
      <c r="BX26" s="641"/>
      <c r="BY26" s="641"/>
      <c r="BZ26" s="641"/>
      <c r="CA26" s="641"/>
      <c r="CB26" s="686"/>
      <c r="CD26" s="687" t="s">
        <v>298</v>
      </c>
      <c r="CE26" s="684"/>
      <c r="CF26" s="684"/>
      <c r="CG26" s="684"/>
      <c r="CH26" s="684"/>
      <c r="CI26" s="684"/>
      <c r="CJ26" s="684"/>
      <c r="CK26" s="684"/>
      <c r="CL26" s="684"/>
      <c r="CM26" s="684"/>
      <c r="CN26" s="684"/>
      <c r="CO26" s="684"/>
      <c r="CP26" s="684"/>
      <c r="CQ26" s="685"/>
      <c r="CR26" s="640">
        <v>1624200</v>
      </c>
      <c r="CS26" s="641"/>
      <c r="CT26" s="641"/>
      <c r="CU26" s="641"/>
      <c r="CV26" s="641"/>
      <c r="CW26" s="641"/>
      <c r="CX26" s="641"/>
      <c r="CY26" s="642"/>
      <c r="CZ26" s="643">
        <v>9.4</v>
      </c>
      <c r="DA26" s="661"/>
      <c r="DB26" s="661"/>
      <c r="DC26" s="662"/>
      <c r="DD26" s="646">
        <v>1446765</v>
      </c>
      <c r="DE26" s="641"/>
      <c r="DF26" s="641"/>
      <c r="DG26" s="641"/>
      <c r="DH26" s="641"/>
      <c r="DI26" s="641"/>
      <c r="DJ26" s="641"/>
      <c r="DK26" s="642"/>
      <c r="DL26" s="646" t="s">
        <v>232</v>
      </c>
      <c r="DM26" s="641"/>
      <c r="DN26" s="641"/>
      <c r="DO26" s="641"/>
      <c r="DP26" s="641"/>
      <c r="DQ26" s="641"/>
      <c r="DR26" s="641"/>
      <c r="DS26" s="641"/>
      <c r="DT26" s="641"/>
      <c r="DU26" s="641"/>
      <c r="DV26" s="642"/>
      <c r="DW26" s="643" t="s">
        <v>238</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4622</v>
      </c>
      <c r="S27" s="641"/>
      <c r="T27" s="641"/>
      <c r="U27" s="641"/>
      <c r="V27" s="641"/>
      <c r="W27" s="641"/>
      <c r="X27" s="641"/>
      <c r="Y27" s="642"/>
      <c r="Z27" s="677">
        <v>0</v>
      </c>
      <c r="AA27" s="677"/>
      <c r="AB27" s="677"/>
      <c r="AC27" s="677"/>
      <c r="AD27" s="678">
        <v>4622</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6613102</v>
      </c>
      <c r="BH27" s="641"/>
      <c r="BI27" s="641"/>
      <c r="BJ27" s="641"/>
      <c r="BK27" s="641"/>
      <c r="BL27" s="641"/>
      <c r="BM27" s="641"/>
      <c r="BN27" s="642"/>
      <c r="BO27" s="677">
        <v>100</v>
      </c>
      <c r="BP27" s="677"/>
      <c r="BQ27" s="677"/>
      <c r="BR27" s="677"/>
      <c r="BS27" s="646">
        <v>514590</v>
      </c>
      <c r="BT27" s="641"/>
      <c r="BU27" s="641"/>
      <c r="BV27" s="641"/>
      <c r="BW27" s="641"/>
      <c r="BX27" s="641"/>
      <c r="BY27" s="641"/>
      <c r="BZ27" s="641"/>
      <c r="CA27" s="641"/>
      <c r="CB27" s="686"/>
      <c r="CD27" s="687" t="s">
        <v>301</v>
      </c>
      <c r="CE27" s="684"/>
      <c r="CF27" s="684"/>
      <c r="CG27" s="684"/>
      <c r="CH27" s="684"/>
      <c r="CI27" s="684"/>
      <c r="CJ27" s="684"/>
      <c r="CK27" s="684"/>
      <c r="CL27" s="684"/>
      <c r="CM27" s="684"/>
      <c r="CN27" s="684"/>
      <c r="CO27" s="684"/>
      <c r="CP27" s="684"/>
      <c r="CQ27" s="685"/>
      <c r="CR27" s="640">
        <v>3034361</v>
      </c>
      <c r="CS27" s="659"/>
      <c r="CT27" s="659"/>
      <c r="CU27" s="659"/>
      <c r="CV27" s="659"/>
      <c r="CW27" s="659"/>
      <c r="CX27" s="659"/>
      <c r="CY27" s="660"/>
      <c r="CZ27" s="643">
        <v>17.5</v>
      </c>
      <c r="DA27" s="661"/>
      <c r="DB27" s="661"/>
      <c r="DC27" s="662"/>
      <c r="DD27" s="646">
        <v>1087582</v>
      </c>
      <c r="DE27" s="659"/>
      <c r="DF27" s="659"/>
      <c r="DG27" s="659"/>
      <c r="DH27" s="659"/>
      <c r="DI27" s="659"/>
      <c r="DJ27" s="659"/>
      <c r="DK27" s="660"/>
      <c r="DL27" s="646">
        <v>1087225</v>
      </c>
      <c r="DM27" s="659"/>
      <c r="DN27" s="659"/>
      <c r="DO27" s="659"/>
      <c r="DP27" s="659"/>
      <c r="DQ27" s="659"/>
      <c r="DR27" s="659"/>
      <c r="DS27" s="659"/>
      <c r="DT27" s="659"/>
      <c r="DU27" s="659"/>
      <c r="DV27" s="660"/>
      <c r="DW27" s="643">
        <v>9.8000000000000007</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130853</v>
      </c>
      <c r="S28" s="641"/>
      <c r="T28" s="641"/>
      <c r="U28" s="641"/>
      <c r="V28" s="641"/>
      <c r="W28" s="641"/>
      <c r="X28" s="641"/>
      <c r="Y28" s="642"/>
      <c r="Z28" s="677">
        <v>0.7</v>
      </c>
      <c r="AA28" s="677"/>
      <c r="AB28" s="677"/>
      <c r="AC28" s="677"/>
      <c r="AD28" s="678" t="s">
        <v>232</v>
      </c>
      <c r="AE28" s="678"/>
      <c r="AF28" s="678"/>
      <c r="AG28" s="678"/>
      <c r="AH28" s="678"/>
      <c r="AI28" s="678"/>
      <c r="AJ28" s="678"/>
      <c r="AK28" s="678"/>
      <c r="AL28" s="643" t="s">
        <v>238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303</v>
      </c>
      <c r="CE28" s="684"/>
      <c r="CF28" s="684"/>
      <c r="CG28" s="684"/>
      <c r="CH28" s="684"/>
      <c r="CI28" s="684"/>
      <c r="CJ28" s="684"/>
      <c r="CK28" s="684"/>
      <c r="CL28" s="684"/>
      <c r="CM28" s="684"/>
      <c r="CN28" s="684"/>
      <c r="CO28" s="684"/>
      <c r="CP28" s="684"/>
      <c r="CQ28" s="685"/>
      <c r="CR28" s="640">
        <v>1514302</v>
      </c>
      <c r="CS28" s="641"/>
      <c r="CT28" s="641"/>
      <c r="CU28" s="641"/>
      <c r="CV28" s="641"/>
      <c r="CW28" s="641"/>
      <c r="CX28" s="641"/>
      <c r="CY28" s="642"/>
      <c r="CZ28" s="643">
        <v>8.6999999999999993</v>
      </c>
      <c r="DA28" s="661"/>
      <c r="DB28" s="661"/>
      <c r="DC28" s="662"/>
      <c r="DD28" s="646">
        <v>1482310</v>
      </c>
      <c r="DE28" s="641"/>
      <c r="DF28" s="641"/>
      <c r="DG28" s="641"/>
      <c r="DH28" s="641"/>
      <c r="DI28" s="641"/>
      <c r="DJ28" s="641"/>
      <c r="DK28" s="642"/>
      <c r="DL28" s="646">
        <v>1482310</v>
      </c>
      <c r="DM28" s="641"/>
      <c r="DN28" s="641"/>
      <c r="DO28" s="641"/>
      <c r="DP28" s="641"/>
      <c r="DQ28" s="641"/>
      <c r="DR28" s="641"/>
      <c r="DS28" s="641"/>
      <c r="DT28" s="641"/>
      <c r="DU28" s="641"/>
      <c r="DV28" s="642"/>
      <c r="DW28" s="643">
        <v>13.4</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222384</v>
      </c>
      <c r="S29" s="641"/>
      <c r="T29" s="641"/>
      <c r="U29" s="641"/>
      <c r="V29" s="641"/>
      <c r="W29" s="641"/>
      <c r="X29" s="641"/>
      <c r="Y29" s="642"/>
      <c r="Z29" s="677">
        <v>1.2</v>
      </c>
      <c r="AA29" s="677"/>
      <c r="AB29" s="677"/>
      <c r="AC29" s="677"/>
      <c r="AD29" s="678">
        <v>27863</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87" t="s">
        <v>70</v>
      </c>
      <c r="CG29" s="684"/>
      <c r="CH29" s="684"/>
      <c r="CI29" s="684"/>
      <c r="CJ29" s="684"/>
      <c r="CK29" s="684"/>
      <c r="CL29" s="684"/>
      <c r="CM29" s="684"/>
      <c r="CN29" s="684"/>
      <c r="CO29" s="684"/>
      <c r="CP29" s="684"/>
      <c r="CQ29" s="685"/>
      <c r="CR29" s="640">
        <v>1514276</v>
      </c>
      <c r="CS29" s="659"/>
      <c r="CT29" s="659"/>
      <c r="CU29" s="659"/>
      <c r="CV29" s="659"/>
      <c r="CW29" s="659"/>
      <c r="CX29" s="659"/>
      <c r="CY29" s="660"/>
      <c r="CZ29" s="643">
        <v>8.6999999999999993</v>
      </c>
      <c r="DA29" s="661"/>
      <c r="DB29" s="661"/>
      <c r="DC29" s="662"/>
      <c r="DD29" s="646">
        <v>1482284</v>
      </c>
      <c r="DE29" s="659"/>
      <c r="DF29" s="659"/>
      <c r="DG29" s="659"/>
      <c r="DH29" s="659"/>
      <c r="DI29" s="659"/>
      <c r="DJ29" s="659"/>
      <c r="DK29" s="660"/>
      <c r="DL29" s="646">
        <v>1482284</v>
      </c>
      <c r="DM29" s="659"/>
      <c r="DN29" s="659"/>
      <c r="DO29" s="659"/>
      <c r="DP29" s="659"/>
      <c r="DQ29" s="659"/>
      <c r="DR29" s="659"/>
      <c r="DS29" s="659"/>
      <c r="DT29" s="659"/>
      <c r="DU29" s="659"/>
      <c r="DV29" s="660"/>
      <c r="DW29" s="643">
        <v>13.4</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30924</v>
      </c>
      <c r="S30" s="641"/>
      <c r="T30" s="641"/>
      <c r="U30" s="641"/>
      <c r="V30" s="641"/>
      <c r="W30" s="641"/>
      <c r="X30" s="641"/>
      <c r="Y30" s="642"/>
      <c r="Z30" s="677">
        <v>0.2</v>
      </c>
      <c r="AA30" s="677"/>
      <c r="AB30" s="677"/>
      <c r="AC30" s="677"/>
      <c r="AD30" s="678" t="s">
        <v>232</v>
      </c>
      <c r="AE30" s="678"/>
      <c r="AF30" s="678"/>
      <c r="AG30" s="678"/>
      <c r="AH30" s="678"/>
      <c r="AI30" s="678"/>
      <c r="AJ30" s="678"/>
      <c r="AK30" s="678"/>
      <c r="AL30" s="643" t="s">
        <v>238</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87" t="s">
        <v>309</v>
      </c>
      <c r="CG30" s="684"/>
      <c r="CH30" s="684"/>
      <c r="CI30" s="684"/>
      <c r="CJ30" s="684"/>
      <c r="CK30" s="684"/>
      <c r="CL30" s="684"/>
      <c r="CM30" s="684"/>
      <c r="CN30" s="684"/>
      <c r="CO30" s="684"/>
      <c r="CP30" s="684"/>
      <c r="CQ30" s="685"/>
      <c r="CR30" s="640">
        <v>1414296</v>
      </c>
      <c r="CS30" s="641"/>
      <c r="CT30" s="641"/>
      <c r="CU30" s="641"/>
      <c r="CV30" s="641"/>
      <c r="CW30" s="641"/>
      <c r="CX30" s="641"/>
      <c r="CY30" s="642"/>
      <c r="CZ30" s="643">
        <v>8.1</v>
      </c>
      <c r="DA30" s="661"/>
      <c r="DB30" s="661"/>
      <c r="DC30" s="662"/>
      <c r="DD30" s="646">
        <v>1385164</v>
      </c>
      <c r="DE30" s="641"/>
      <c r="DF30" s="641"/>
      <c r="DG30" s="641"/>
      <c r="DH30" s="641"/>
      <c r="DI30" s="641"/>
      <c r="DJ30" s="641"/>
      <c r="DK30" s="642"/>
      <c r="DL30" s="646">
        <v>1385164</v>
      </c>
      <c r="DM30" s="641"/>
      <c r="DN30" s="641"/>
      <c r="DO30" s="641"/>
      <c r="DP30" s="641"/>
      <c r="DQ30" s="641"/>
      <c r="DR30" s="641"/>
      <c r="DS30" s="641"/>
      <c r="DT30" s="641"/>
      <c r="DU30" s="641"/>
      <c r="DV30" s="642"/>
      <c r="DW30" s="643">
        <v>12.5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2203600</v>
      </c>
      <c r="S31" s="641"/>
      <c r="T31" s="641"/>
      <c r="U31" s="641"/>
      <c r="V31" s="641"/>
      <c r="W31" s="641"/>
      <c r="X31" s="641"/>
      <c r="Y31" s="642"/>
      <c r="Z31" s="677">
        <v>12</v>
      </c>
      <c r="AA31" s="677"/>
      <c r="AB31" s="677"/>
      <c r="AC31" s="677"/>
      <c r="AD31" s="678" t="s">
        <v>238</v>
      </c>
      <c r="AE31" s="678"/>
      <c r="AF31" s="678"/>
      <c r="AG31" s="678"/>
      <c r="AH31" s="678"/>
      <c r="AI31" s="678"/>
      <c r="AJ31" s="678"/>
      <c r="AK31" s="678"/>
      <c r="AL31" s="643" t="s">
        <v>232</v>
      </c>
      <c r="AM31" s="644"/>
      <c r="AN31" s="644"/>
      <c r="AO31" s="679"/>
      <c r="AP31" s="717" t="s">
        <v>311</v>
      </c>
      <c r="AQ31" s="718"/>
      <c r="AR31" s="718"/>
      <c r="AS31" s="718"/>
      <c r="AT31" s="723" t="s">
        <v>312</v>
      </c>
      <c r="AU31" s="231"/>
      <c r="AV31" s="231"/>
      <c r="AW31" s="231"/>
      <c r="AX31" s="710" t="s">
        <v>187</v>
      </c>
      <c r="AY31" s="711"/>
      <c r="AZ31" s="711"/>
      <c r="BA31" s="711"/>
      <c r="BB31" s="711"/>
      <c r="BC31" s="711"/>
      <c r="BD31" s="711"/>
      <c r="BE31" s="711"/>
      <c r="BF31" s="712"/>
      <c r="BG31" s="713">
        <v>99.1</v>
      </c>
      <c r="BH31" s="714"/>
      <c r="BI31" s="714"/>
      <c r="BJ31" s="714"/>
      <c r="BK31" s="714"/>
      <c r="BL31" s="714"/>
      <c r="BM31" s="715">
        <v>93.6</v>
      </c>
      <c r="BN31" s="714"/>
      <c r="BO31" s="714"/>
      <c r="BP31" s="714"/>
      <c r="BQ31" s="716"/>
      <c r="BR31" s="713">
        <v>98.9</v>
      </c>
      <c r="BS31" s="714"/>
      <c r="BT31" s="714"/>
      <c r="BU31" s="714"/>
      <c r="BV31" s="714"/>
      <c r="BW31" s="714"/>
      <c r="BX31" s="715">
        <v>93.2</v>
      </c>
      <c r="BY31" s="714"/>
      <c r="BZ31" s="714"/>
      <c r="CA31" s="714"/>
      <c r="CB31" s="716"/>
      <c r="CD31" s="731"/>
      <c r="CE31" s="732"/>
      <c r="CF31" s="687" t="s">
        <v>313</v>
      </c>
      <c r="CG31" s="684"/>
      <c r="CH31" s="684"/>
      <c r="CI31" s="684"/>
      <c r="CJ31" s="684"/>
      <c r="CK31" s="684"/>
      <c r="CL31" s="684"/>
      <c r="CM31" s="684"/>
      <c r="CN31" s="684"/>
      <c r="CO31" s="684"/>
      <c r="CP31" s="684"/>
      <c r="CQ31" s="685"/>
      <c r="CR31" s="640">
        <v>99980</v>
      </c>
      <c r="CS31" s="659"/>
      <c r="CT31" s="659"/>
      <c r="CU31" s="659"/>
      <c r="CV31" s="659"/>
      <c r="CW31" s="659"/>
      <c r="CX31" s="659"/>
      <c r="CY31" s="660"/>
      <c r="CZ31" s="643">
        <v>0.6</v>
      </c>
      <c r="DA31" s="661"/>
      <c r="DB31" s="661"/>
      <c r="DC31" s="662"/>
      <c r="DD31" s="646">
        <v>97120</v>
      </c>
      <c r="DE31" s="659"/>
      <c r="DF31" s="659"/>
      <c r="DG31" s="659"/>
      <c r="DH31" s="659"/>
      <c r="DI31" s="659"/>
      <c r="DJ31" s="659"/>
      <c r="DK31" s="660"/>
      <c r="DL31" s="646">
        <v>97120</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7" t="s">
        <v>314</v>
      </c>
      <c r="C32" s="708"/>
      <c r="D32" s="708"/>
      <c r="E32" s="708"/>
      <c r="F32" s="708"/>
      <c r="G32" s="708"/>
      <c r="H32" s="708"/>
      <c r="I32" s="708"/>
      <c r="J32" s="708"/>
      <c r="K32" s="708"/>
      <c r="L32" s="708"/>
      <c r="M32" s="708"/>
      <c r="N32" s="708"/>
      <c r="O32" s="708"/>
      <c r="P32" s="708"/>
      <c r="Q32" s="709"/>
      <c r="R32" s="640" t="s">
        <v>238</v>
      </c>
      <c r="S32" s="641"/>
      <c r="T32" s="641"/>
      <c r="U32" s="641"/>
      <c r="V32" s="641"/>
      <c r="W32" s="641"/>
      <c r="X32" s="641"/>
      <c r="Y32" s="642"/>
      <c r="Z32" s="677" t="s">
        <v>232</v>
      </c>
      <c r="AA32" s="677"/>
      <c r="AB32" s="677"/>
      <c r="AC32" s="677"/>
      <c r="AD32" s="678" t="s">
        <v>232</v>
      </c>
      <c r="AE32" s="678"/>
      <c r="AF32" s="678"/>
      <c r="AG32" s="678"/>
      <c r="AH32" s="678"/>
      <c r="AI32" s="678"/>
      <c r="AJ32" s="678"/>
      <c r="AK32" s="678"/>
      <c r="AL32" s="643" t="s">
        <v>232</v>
      </c>
      <c r="AM32" s="644"/>
      <c r="AN32" s="644"/>
      <c r="AO32" s="679"/>
      <c r="AP32" s="719"/>
      <c r="AQ32" s="720"/>
      <c r="AR32" s="720"/>
      <c r="AS32" s="720"/>
      <c r="AT32" s="724"/>
      <c r="AU32" s="230" t="s">
        <v>315</v>
      </c>
      <c r="AV32" s="230"/>
      <c r="AW32" s="230"/>
      <c r="AX32" s="637" t="s">
        <v>316</v>
      </c>
      <c r="AY32" s="638"/>
      <c r="AZ32" s="638"/>
      <c r="BA32" s="638"/>
      <c r="BB32" s="638"/>
      <c r="BC32" s="638"/>
      <c r="BD32" s="638"/>
      <c r="BE32" s="638"/>
      <c r="BF32" s="639"/>
      <c r="BG32" s="705">
        <v>99.1</v>
      </c>
      <c r="BH32" s="659"/>
      <c r="BI32" s="659"/>
      <c r="BJ32" s="659"/>
      <c r="BK32" s="659"/>
      <c r="BL32" s="659"/>
      <c r="BM32" s="644">
        <v>95.8</v>
      </c>
      <c r="BN32" s="706"/>
      <c r="BO32" s="706"/>
      <c r="BP32" s="706"/>
      <c r="BQ32" s="683"/>
      <c r="BR32" s="705">
        <v>99</v>
      </c>
      <c r="BS32" s="659"/>
      <c r="BT32" s="659"/>
      <c r="BU32" s="659"/>
      <c r="BV32" s="659"/>
      <c r="BW32" s="659"/>
      <c r="BX32" s="644">
        <v>95.4</v>
      </c>
      <c r="BY32" s="706"/>
      <c r="BZ32" s="706"/>
      <c r="CA32" s="706"/>
      <c r="CB32" s="683"/>
      <c r="CD32" s="733"/>
      <c r="CE32" s="734"/>
      <c r="CF32" s="687" t="s">
        <v>317</v>
      </c>
      <c r="CG32" s="684"/>
      <c r="CH32" s="684"/>
      <c r="CI32" s="684"/>
      <c r="CJ32" s="684"/>
      <c r="CK32" s="684"/>
      <c r="CL32" s="684"/>
      <c r="CM32" s="684"/>
      <c r="CN32" s="684"/>
      <c r="CO32" s="684"/>
      <c r="CP32" s="684"/>
      <c r="CQ32" s="685"/>
      <c r="CR32" s="640">
        <v>26</v>
      </c>
      <c r="CS32" s="641"/>
      <c r="CT32" s="641"/>
      <c r="CU32" s="641"/>
      <c r="CV32" s="641"/>
      <c r="CW32" s="641"/>
      <c r="CX32" s="641"/>
      <c r="CY32" s="642"/>
      <c r="CZ32" s="643">
        <v>0</v>
      </c>
      <c r="DA32" s="661"/>
      <c r="DB32" s="661"/>
      <c r="DC32" s="662"/>
      <c r="DD32" s="646">
        <v>26</v>
      </c>
      <c r="DE32" s="641"/>
      <c r="DF32" s="641"/>
      <c r="DG32" s="641"/>
      <c r="DH32" s="641"/>
      <c r="DI32" s="641"/>
      <c r="DJ32" s="641"/>
      <c r="DK32" s="642"/>
      <c r="DL32" s="646">
        <v>26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1354636</v>
      </c>
      <c r="S33" s="641"/>
      <c r="T33" s="641"/>
      <c r="U33" s="641"/>
      <c r="V33" s="641"/>
      <c r="W33" s="641"/>
      <c r="X33" s="641"/>
      <c r="Y33" s="642"/>
      <c r="Z33" s="677">
        <v>7.4</v>
      </c>
      <c r="AA33" s="677"/>
      <c r="AB33" s="677"/>
      <c r="AC33" s="677"/>
      <c r="AD33" s="678" t="s">
        <v>232</v>
      </c>
      <c r="AE33" s="678"/>
      <c r="AF33" s="678"/>
      <c r="AG33" s="678"/>
      <c r="AH33" s="678"/>
      <c r="AI33" s="678"/>
      <c r="AJ33" s="678"/>
      <c r="AK33" s="678"/>
      <c r="AL33" s="643" t="s">
        <v>232</v>
      </c>
      <c r="AM33" s="644"/>
      <c r="AN33" s="644"/>
      <c r="AO33" s="679"/>
      <c r="AP33" s="721"/>
      <c r="AQ33" s="722"/>
      <c r="AR33" s="722"/>
      <c r="AS33" s="722"/>
      <c r="AT33" s="725"/>
      <c r="AU33" s="232"/>
      <c r="AV33" s="232"/>
      <c r="AW33" s="232"/>
      <c r="AX33" s="621" t="s">
        <v>319</v>
      </c>
      <c r="AY33" s="622"/>
      <c r="AZ33" s="622"/>
      <c r="BA33" s="622"/>
      <c r="BB33" s="622"/>
      <c r="BC33" s="622"/>
      <c r="BD33" s="622"/>
      <c r="BE33" s="622"/>
      <c r="BF33" s="623"/>
      <c r="BG33" s="704">
        <v>99.1</v>
      </c>
      <c r="BH33" s="625"/>
      <c r="BI33" s="625"/>
      <c r="BJ33" s="625"/>
      <c r="BK33" s="625"/>
      <c r="BL33" s="625"/>
      <c r="BM33" s="671">
        <v>91.4</v>
      </c>
      <c r="BN33" s="625"/>
      <c r="BO33" s="625"/>
      <c r="BP33" s="625"/>
      <c r="BQ33" s="664"/>
      <c r="BR33" s="704">
        <v>98.8</v>
      </c>
      <c r="BS33" s="625"/>
      <c r="BT33" s="625"/>
      <c r="BU33" s="625"/>
      <c r="BV33" s="625"/>
      <c r="BW33" s="625"/>
      <c r="BX33" s="671">
        <v>91</v>
      </c>
      <c r="BY33" s="625"/>
      <c r="BZ33" s="625"/>
      <c r="CA33" s="625"/>
      <c r="CB33" s="664"/>
      <c r="CD33" s="687" t="s">
        <v>320</v>
      </c>
      <c r="CE33" s="684"/>
      <c r="CF33" s="684"/>
      <c r="CG33" s="684"/>
      <c r="CH33" s="684"/>
      <c r="CI33" s="684"/>
      <c r="CJ33" s="684"/>
      <c r="CK33" s="684"/>
      <c r="CL33" s="684"/>
      <c r="CM33" s="684"/>
      <c r="CN33" s="684"/>
      <c r="CO33" s="684"/>
      <c r="CP33" s="684"/>
      <c r="CQ33" s="685"/>
      <c r="CR33" s="640">
        <v>8260869</v>
      </c>
      <c r="CS33" s="659"/>
      <c r="CT33" s="659"/>
      <c r="CU33" s="659"/>
      <c r="CV33" s="659"/>
      <c r="CW33" s="659"/>
      <c r="CX33" s="659"/>
      <c r="CY33" s="660"/>
      <c r="CZ33" s="643">
        <v>47.6</v>
      </c>
      <c r="DA33" s="661"/>
      <c r="DB33" s="661"/>
      <c r="DC33" s="662"/>
      <c r="DD33" s="646">
        <v>6208329</v>
      </c>
      <c r="DE33" s="659"/>
      <c r="DF33" s="659"/>
      <c r="DG33" s="659"/>
      <c r="DH33" s="659"/>
      <c r="DI33" s="659"/>
      <c r="DJ33" s="659"/>
      <c r="DK33" s="660"/>
      <c r="DL33" s="646">
        <v>5243482</v>
      </c>
      <c r="DM33" s="659"/>
      <c r="DN33" s="659"/>
      <c r="DO33" s="659"/>
      <c r="DP33" s="659"/>
      <c r="DQ33" s="659"/>
      <c r="DR33" s="659"/>
      <c r="DS33" s="659"/>
      <c r="DT33" s="659"/>
      <c r="DU33" s="659"/>
      <c r="DV33" s="660"/>
      <c r="DW33" s="643">
        <v>47.4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84137</v>
      </c>
      <c r="S34" s="641"/>
      <c r="T34" s="641"/>
      <c r="U34" s="641"/>
      <c r="V34" s="641"/>
      <c r="W34" s="641"/>
      <c r="X34" s="641"/>
      <c r="Y34" s="642"/>
      <c r="Z34" s="677">
        <v>0.5</v>
      </c>
      <c r="AA34" s="677"/>
      <c r="AB34" s="677"/>
      <c r="AC34" s="677"/>
      <c r="AD34" s="678">
        <v>37424</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322</v>
      </c>
      <c r="CE34" s="684"/>
      <c r="CF34" s="684"/>
      <c r="CG34" s="684"/>
      <c r="CH34" s="684"/>
      <c r="CI34" s="684"/>
      <c r="CJ34" s="684"/>
      <c r="CK34" s="684"/>
      <c r="CL34" s="684"/>
      <c r="CM34" s="684"/>
      <c r="CN34" s="684"/>
      <c r="CO34" s="684"/>
      <c r="CP34" s="684"/>
      <c r="CQ34" s="685"/>
      <c r="CR34" s="640">
        <v>2610287</v>
      </c>
      <c r="CS34" s="641"/>
      <c r="CT34" s="641"/>
      <c r="CU34" s="641"/>
      <c r="CV34" s="641"/>
      <c r="CW34" s="641"/>
      <c r="CX34" s="641"/>
      <c r="CY34" s="642"/>
      <c r="CZ34" s="643">
        <v>15</v>
      </c>
      <c r="DA34" s="661"/>
      <c r="DB34" s="661"/>
      <c r="DC34" s="662"/>
      <c r="DD34" s="646">
        <v>2075296</v>
      </c>
      <c r="DE34" s="641"/>
      <c r="DF34" s="641"/>
      <c r="DG34" s="641"/>
      <c r="DH34" s="641"/>
      <c r="DI34" s="641"/>
      <c r="DJ34" s="641"/>
      <c r="DK34" s="642"/>
      <c r="DL34" s="646">
        <v>1925295</v>
      </c>
      <c r="DM34" s="641"/>
      <c r="DN34" s="641"/>
      <c r="DO34" s="641"/>
      <c r="DP34" s="641"/>
      <c r="DQ34" s="641"/>
      <c r="DR34" s="641"/>
      <c r="DS34" s="641"/>
      <c r="DT34" s="641"/>
      <c r="DU34" s="641"/>
      <c r="DV34" s="642"/>
      <c r="DW34" s="643">
        <v>17.399999999999999</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136805</v>
      </c>
      <c r="S35" s="641"/>
      <c r="T35" s="641"/>
      <c r="U35" s="641"/>
      <c r="V35" s="641"/>
      <c r="W35" s="641"/>
      <c r="X35" s="641"/>
      <c r="Y35" s="642"/>
      <c r="Z35" s="677">
        <v>0.7</v>
      </c>
      <c r="AA35" s="677"/>
      <c r="AB35" s="677"/>
      <c r="AC35" s="677"/>
      <c r="AD35" s="678" t="s">
        <v>238</v>
      </c>
      <c r="AE35" s="678"/>
      <c r="AF35" s="678"/>
      <c r="AG35" s="678"/>
      <c r="AH35" s="678"/>
      <c r="AI35" s="678"/>
      <c r="AJ35" s="678"/>
      <c r="AK35" s="678"/>
      <c r="AL35" s="643" t="s">
        <v>238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326</v>
      </c>
      <c r="CE35" s="684"/>
      <c r="CF35" s="684"/>
      <c r="CG35" s="684"/>
      <c r="CH35" s="684"/>
      <c r="CI35" s="684"/>
      <c r="CJ35" s="684"/>
      <c r="CK35" s="684"/>
      <c r="CL35" s="684"/>
      <c r="CM35" s="684"/>
      <c r="CN35" s="684"/>
      <c r="CO35" s="684"/>
      <c r="CP35" s="684"/>
      <c r="CQ35" s="685"/>
      <c r="CR35" s="640">
        <v>153090</v>
      </c>
      <c r="CS35" s="659"/>
      <c r="CT35" s="659"/>
      <c r="CU35" s="659"/>
      <c r="CV35" s="659"/>
      <c r="CW35" s="659"/>
      <c r="CX35" s="659"/>
      <c r="CY35" s="660"/>
      <c r="CZ35" s="643">
        <v>0.9</v>
      </c>
      <c r="DA35" s="661"/>
      <c r="DB35" s="661"/>
      <c r="DC35" s="662"/>
      <c r="DD35" s="646">
        <v>127858</v>
      </c>
      <c r="DE35" s="659"/>
      <c r="DF35" s="659"/>
      <c r="DG35" s="659"/>
      <c r="DH35" s="659"/>
      <c r="DI35" s="659"/>
      <c r="DJ35" s="659"/>
      <c r="DK35" s="660"/>
      <c r="DL35" s="646">
        <v>100141</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138348</v>
      </c>
      <c r="S36" s="641"/>
      <c r="T36" s="641"/>
      <c r="U36" s="641"/>
      <c r="V36" s="641"/>
      <c r="W36" s="641"/>
      <c r="X36" s="641"/>
      <c r="Y36" s="642"/>
      <c r="Z36" s="677">
        <v>0.8</v>
      </c>
      <c r="AA36" s="677"/>
      <c r="AB36" s="677"/>
      <c r="AC36" s="677"/>
      <c r="AD36" s="678" t="s">
        <v>238</v>
      </c>
      <c r="AE36" s="678"/>
      <c r="AF36" s="678"/>
      <c r="AG36" s="678"/>
      <c r="AH36" s="678"/>
      <c r="AI36" s="678"/>
      <c r="AJ36" s="678"/>
      <c r="AK36" s="678"/>
      <c r="AL36" s="643" t="s">
        <v>232</v>
      </c>
      <c r="AM36" s="644"/>
      <c r="AN36" s="644"/>
      <c r="AO36" s="679"/>
      <c r="AP36" s="235"/>
      <c r="AQ36" s="692" t="s">
        <v>328</v>
      </c>
      <c r="AR36" s="693"/>
      <c r="AS36" s="693"/>
      <c r="AT36" s="693"/>
      <c r="AU36" s="693"/>
      <c r="AV36" s="693"/>
      <c r="AW36" s="693"/>
      <c r="AX36" s="693"/>
      <c r="AY36" s="694"/>
      <c r="AZ36" s="695">
        <v>2733442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85160</v>
      </c>
      <c r="BW36" s="696"/>
      <c r="BX36" s="696"/>
      <c r="BY36" s="696"/>
      <c r="BZ36" s="696"/>
      <c r="CA36" s="696"/>
      <c r="CB36" s="697"/>
      <c r="CD36" s="687" t="s">
        <v>330</v>
      </c>
      <c r="CE36" s="684"/>
      <c r="CF36" s="684"/>
      <c r="CG36" s="684"/>
      <c r="CH36" s="684"/>
      <c r="CI36" s="684"/>
      <c r="CJ36" s="684"/>
      <c r="CK36" s="684"/>
      <c r="CL36" s="684"/>
      <c r="CM36" s="684"/>
      <c r="CN36" s="684"/>
      <c r="CO36" s="684"/>
      <c r="CP36" s="684"/>
      <c r="CQ36" s="685"/>
      <c r="CR36" s="640">
        <v>2434715</v>
      </c>
      <c r="CS36" s="641"/>
      <c r="CT36" s="641"/>
      <c r="CU36" s="641"/>
      <c r="CV36" s="641"/>
      <c r="CW36" s="641"/>
      <c r="CX36" s="641"/>
      <c r="CY36" s="642"/>
      <c r="CZ36" s="643">
        <v>14</v>
      </c>
      <c r="DA36" s="661"/>
      <c r="DB36" s="661"/>
      <c r="DC36" s="662"/>
      <c r="DD36" s="646">
        <v>1934448</v>
      </c>
      <c r="DE36" s="641"/>
      <c r="DF36" s="641"/>
      <c r="DG36" s="641"/>
      <c r="DH36" s="641"/>
      <c r="DI36" s="641"/>
      <c r="DJ36" s="641"/>
      <c r="DK36" s="642"/>
      <c r="DL36" s="646">
        <v>1688132</v>
      </c>
      <c r="DM36" s="641"/>
      <c r="DN36" s="641"/>
      <c r="DO36" s="641"/>
      <c r="DP36" s="641"/>
      <c r="DQ36" s="641"/>
      <c r="DR36" s="641"/>
      <c r="DS36" s="641"/>
      <c r="DT36" s="641"/>
      <c r="DU36" s="641"/>
      <c r="DV36" s="642"/>
      <c r="DW36" s="643">
        <v>15.3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946568</v>
      </c>
      <c r="S37" s="641"/>
      <c r="T37" s="641"/>
      <c r="U37" s="641"/>
      <c r="V37" s="641"/>
      <c r="W37" s="641"/>
      <c r="X37" s="641"/>
      <c r="Y37" s="642"/>
      <c r="Z37" s="677">
        <v>5.0999999999999996</v>
      </c>
      <c r="AA37" s="677"/>
      <c r="AB37" s="677"/>
      <c r="AC37" s="677"/>
      <c r="AD37" s="678" t="s">
        <v>238</v>
      </c>
      <c r="AE37" s="678"/>
      <c r="AF37" s="678"/>
      <c r="AG37" s="678"/>
      <c r="AH37" s="678"/>
      <c r="AI37" s="678"/>
      <c r="AJ37" s="678"/>
      <c r="AK37" s="678"/>
      <c r="AL37" s="643" t="s">
        <v>232</v>
      </c>
      <c r="AM37" s="644"/>
      <c r="AN37" s="644"/>
      <c r="AO37" s="679"/>
      <c r="AQ37" s="680" t="s">
        <v>332</v>
      </c>
      <c r="AR37" s="681"/>
      <c r="AS37" s="681"/>
      <c r="AT37" s="681"/>
      <c r="AU37" s="681"/>
      <c r="AV37" s="681"/>
      <c r="AW37" s="681"/>
      <c r="AX37" s="681"/>
      <c r="AY37" s="682"/>
      <c r="AZ37" s="640">
        <v>896000</v>
      </c>
      <c r="BA37" s="641"/>
      <c r="BB37" s="641"/>
      <c r="BC37" s="641"/>
      <c r="BD37" s="659"/>
      <c r="BE37" s="659"/>
      <c r="BF37" s="683"/>
      <c r="BG37" s="687" t="s">
        <v>333</v>
      </c>
      <c r="BH37" s="684"/>
      <c r="BI37" s="684"/>
      <c r="BJ37" s="684"/>
      <c r="BK37" s="684"/>
      <c r="BL37" s="684"/>
      <c r="BM37" s="684"/>
      <c r="BN37" s="684"/>
      <c r="BO37" s="684"/>
      <c r="BP37" s="684"/>
      <c r="BQ37" s="684"/>
      <c r="BR37" s="684"/>
      <c r="BS37" s="684"/>
      <c r="BT37" s="684"/>
      <c r="BU37" s="685"/>
      <c r="BV37" s="640">
        <v>52209</v>
      </c>
      <c r="BW37" s="641"/>
      <c r="BX37" s="641"/>
      <c r="BY37" s="641"/>
      <c r="BZ37" s="641"/>
      <c r="CA37" s="641"/>
      <c r="CB37" s="686"/>
      <c r="CD37" s="687" t="s">
        <v>334</v>
      </c>
      <c r="CE37" s="684"/>
      <c r="CF37" s="684"/>
      <c r="CG37" s="684"/>
      <c r="CH37" s="684"/>
      <c r="CI37" s="684"/>
      <c r="CJ37" s="684"/>
      <c r="CK37" s="684"/>
      <c r="CL37" s="684"/>
      <c r="CM37" s="684"/>
      <c r="CN37" s="684"/>
      <c r="CO37" s="684"/>
      <c r="CP37" s="684"/>
      <c r="CQ37" s="685"/>
      <c r="CR37" s="640">
        <v>876831</v>
      </c>
      <c r="CS37" s="659"/>
      <c r="CT37" s="659"/>
      <c r="CU37" s="659"/>
      <c r="CV37" s="659"/>
      <c r="CW37" s="659"/>
      <c r="CX37" s="659"/>
      <c r="CY37" s="660"/>
      <c r="CZ37" s="643">
        <v>5.0999999999999996</v>
      </c>
      <c r="DA37" s="661"/>
      <c r="DB37" s="661"/>
      <c r="DC37" s="662"/>
      <c r="DD37" s="646">
        <v>866076</v>
      </c>
      <c r="DE37" s="659"/>
      <c r="DF37" s="659"/>
      <c r="DG37" s="659"/>
      <c r="DH37" s="659"/>
      <c r="DI37" s="659"/>
      <c r="DJ37" s="659"/>
      <c r="DK37" s="660"/>
      <c r="DL37" s="646">
        <v>866076</v>
      </c>
      <c r="DM37" s="659"/>
      <c r="DN37" s="659"/>
      <c r="DO37" s="659"/>
      <c r="DP37" s="659"/>
      <c r="DQ37" s="659"/>
      <c r="DR37" s="659"/>
      <c r="DS37" s="659"/>
      <c r="DT37" s="659"/>
      <c r="DU37" s="659"/>
      <c r="DV37" s="660"/>
      <c r="DW37" s="643">
        <v>7.8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882365</v>
      </c>
      <c r="S38" s="641"/>
      <c r="T38" s="641"/>
      <c r="U38" s="641"/>
      <c r="V38" s="641"/>
      <c r="W38" s="641"/>
      <c r="X38" s="641"/>
      <c r="Y38" s="642"/>
      <c r="Z38" s="677">
        <v>4.8</v>
      </c>
      <c r="AA38" s="677"/>
      <c r="AB38" s="677"/>
      <c r="AC38" s="677"/>
      <c r="AD38" s="678">
        <v>9407</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103340</v>
      </c>
      <c r="BA38" s="641"/>
      <c r="BB38" s="641"/>
      <c r="BC38" s="641"/>
      <c r="BD38" s="659"/>
      <c r="BE38" s="659"/>
      <c r="BF38" s="683"/>
      <c r="BG38" s="687" t="s">
        <v>337</v>
      </c>
      <c r="BH38" s="684"/>
      <c r="BI38" s="684"/>
      <c r="BJ38" s="684"/>
      <c r="BK38" s="684"/>
      <c r="BL38" s="684"/>
      <c r="BM38" s="684"/>
      <c r="BN38" s="684"/>
      <c r="BO38" s="684"/>
      <c r="BP38" s="684"/>
      <c r="BQ38" s="684"/>
      <c r="BR38" s="684"/>
      <c r="BS38" s="684"/>
      <c r="BT38" s="684"/>
      <c r="BU38" s="685"/>
      <c r="BV38" s="640">
        <v>5081</v>
      </c>
      <c r="BW38" s="641"/>
      <c r="BX38" s="641"/>
      <c r="BY38" s="641"/>
      <c r="BZ38" s="641"/>
      <c r="CA38" s="641"/>
      <c r="CB38" s="686"/>
      <c r="CD38" s="687" t="s">
        <v>338</v>
      </c>
      <c r="CE38" s="684"/>
      <c r="CF38" s="684"/>
      <c r="CG38" s="684"/>
      <c r="CH38" s="684"/>
      <c r="CI38" s="684"/>
      <c r="CJ38" s="684"/>
      <c r="CK38" s="684"/>
      <c r="CL38" s="684"/>
      <c r="CM38" s="684"/>
      <c r="CN38" s="684"/>
      <c r="CO38" s="684"/>
      <c r="CP38" s="684"/>
      <c r="CQ38" s="685"/>
      <c r="CR38" s="640">
        <v>1792790</v>
      </c>
      <c r="CS38" s="641"/>
      <c r="CT38" s="641"/>
      <c r="CU38" s="641"/>
      <c r="CV38" s="641"/>
      <c r="CW38" s="641"/>
      <c r="CX38" s="641"/>
      <c r="CY38" s="642"/>
      <c r="CZ38" s="643">
        <v>10.3</v>
      </c>
      <c r="DA38" s="661"/>
      <c r="DB38" s="661"/>
      <c r="DC38" s="662"/>
      <c r="DD38" s="646">
        <v>1539994</v>
      </c>
      <c r="DE38" s="641"/>
      <c r="DF38" s="641"/>
      <c r="DG38" s="641"/>
      <c r="DH38" s="641"/>
      <c r="DI38" s="641"/>
      <c r="DJ38" s="641"/>
      <c r="DK38" s="642"/>
      <c r="DL38" s="646">
        <v>1390127</v>
      </c>
      <c r="DM38" s="641"/>
      <c r="DN38" s="641"/>
      <c r="DO38" s="641"/>
      <c r="DP38" s="641"/>
      <c r="DQ38" s="641"/>
      <c r="DR38" s="641"/>
      <c r="DS38" s="641"/>
      <c r="DT38" s="641"/>
      <c r="DU38" s="641"/>
      <c r="DV38" s="642"/>
      <c r="DW38" s="643">
        <v>12.6</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1401865</v>
      </c>
      <c r="S39" s="641"/>
      <c r="T39" s="641"/>
      <c r="U39" s="641"/>
      <c r="V39" s="641"/>
      <c r="W39" s="641"/>
      <c r="X39" s="641"/>
      <c r="Y39" s="642"/>
      <c r="Z39" s="677">
        <v>7.6</v>
      </c>
      <c r="AA39" s="677"/>
      <c r="AB39" s="677"/>
      <c r="AC39" s="677"/>
      <c r="AD39" s="678" t="s">
        <v>232</v>
      </c>
      <c r="AE39" s="678"/>
      <c r="AF39" s="678"/>
      <c r="AG39" s="678"/>
      <c r="AH39" s="678"/>
      <c r="AI39" s="678"/>
      <c r="AJ39" s="678"/>
      <c r="AK39" s="678"/>
      <c r="AL39" s="643" t="s">
        <v>232</v>
      </c>
      <c r="AM39" s="644"/>
      <c r="AN39" s="644"/>
      <c r="AO39" s="679"/>
      <c r="AQ39" s="680" t="s">
        <v>340</v>
      </c>
      <c r="AR39" s="681"/>
      <c r="AS39" s="681"/>
      <c r="AT39" s="681"/>
      <c r="AU39" s="681"/>
      <c r="AV39" s="681"/>
      <c r="AW39" s="681"/>
      <c r="AX39" s="681"/>
      <c r="AY39" s="682"/>
      <c r="AZ39" s="640">
        <v>29817</v>
      </c>
      <c r="BA39" s="641"/>
      <c r="BB39" s="641"/>
      <c r="BC39" s="641"/>
      <c r="BD39" s="659"/>
      <c r="BE39" s="659"/>
      <c r="BF39" s="683"/>
      <c r="BG39" s="687" t="s">
        <v>341</v>
      </c>
      <c r="BH39" s="684"/>
      <c r="BI39" s="684"/>
      <c r="BJ39" s="684"/>
      <c r="BK39" s="684"/>
      <c r="BL39" s="684"/>
      <c r="BM39" s="684"/>
      <c r="BN39" s="684"/>
      <c r="BO39" s="684"/>
      <c r="BP39" s="684"/>
      <c r="BQ39" s="684"/>
      <c r="BR39" s="684"/>
      <c r="BS39" s="684"/>
      <c r="BT39" s="684"/>
      <c r="BU39" s="685"/>
      <c r="BV39" s="640">
        <v>7656</v>
      </c>
      <c r="BW39" s="641"/>
      <c r="BX39" s="641"/>
      <c r="BY39" s="641"/>
      <c r="BZ39" s="641"/>
      <c r="CA39" s="641"/>
      <c r="CB39" s="686"/>
      <c r="CD39" s="687" t="s">
        <v>342</v>
      </c>
      <c r="CE39" s="684"/>
      <c r="CF39" s="684"/>
      <c r="CG39" s="684"/>
      <c r="CH39" s="684"/>
      <c r="CI39" s="684"/>
      <c r="CJ39" s="684"/>
      <c r="CK39" s="684"/>
      <c r="CL39" s="684"/>
      <c r="CM39" s="684"/>
      <c r="CN39" s="684"/>
      <c r="CO39" s="684"/>
      <c r="CP39" s="684"/>
      <c r="CQ39" s="685"/>
      <c r="CR39" s="640">
        <v>340709</v>
      </c>
      <c r="CS39" s="659"/>
      <c r="CT39" s="659"/>
      <c r="CU39" s="659"/>
      <c r="CV39" s="659"/>
      <c r="CW39" s="659"/>
      <c r="CX39" s="659"/>
      <c r="CY39" s="660"/>
      <c r="CZ39" s="643">
        <v>2</v>
      </c>
      <c r="DA39" s="661"/>
      <c r="DB39" s="661"/>
      <c r="DC39" s="662"/>
      <c r="DD39" s="646">
        <v>209998</v>
      </c>
      <c r="DE39" s="659"/>
      <c r="DF39" s="659"/>
      <c r="DG39" s="659"/>
      <c r="DH39" s="659"/>
      <c r="DI39" s="659"/>
      <c r="DJ39" s="659"/>
      <c r="DK39" s="660"/>
      <c r="DL39" s="646" t="s">
        <v>238</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232</v>
      </c>
      <c r="AA40" s="677"/>
      <c r="AB40" s="677"/>
      <c r="AC40" s="677"/>
      <c r="AD40" s="678" t="s">
        <v>232</v>
      </c>
      <c r="AE40" s="678"/>
      <c r="AF40" s="678"/>
      <c r="AG40" s="678"/>
      <c r="AH40" s="678"/>
      <c r="AI40" s="678"/>
      <c r="AJ40" s="678"/>
      <c r="AK40" s="678"/>
      <c r="AL40" s="643" t="s">
        <v>232</v>
      </c>
      <c r="AM40" s="644"/>
      <c r="AN40" s="644"/>
      <c r="AO40" s="679"/>
      <c r="AQ40" s="680" t="s">
        <v>344</v>
      </c>
      <c r="AR40" s="681"/>
      <c r="AS40" s="681"/>
      <c r="AT40" s="681"/>
      <c r="AU40" s="681"/>
      <c r="AV40" s="681"/>
      <c r="AW40" s="681"/>
      <c r="AX40" s="681"/>
      <c r="AY40" s="682"/>
      <c r="AZ40" s="640">
        <v>14835</v>
      </c>
      <c r="BA40" s="641"/>
      <c r="BB40" s="641"/>
      <c r="BC40" s="641"/>
      <c r="BD40" s="659"/>
      <c r="BE40" s="659"/>
      <c r="BF40" s="683"/>
      <c r="BG40" s="688" t="s">
        <v>345</v>
      </c>
      <c r="BH40" s="689"/>
      <c r="BI40" s="689"/>
      <c r="BJ40" s="689"/>
      <c r="BK40" s="689"/>
      <c r="BL40" s="236"/>
      <c r="BM40" s="684" t="s">
        <v>346</v>
      </c>
      <c r="BN40" s="684"/>
      <c r="BO40" s="684"/>
      <c r="BP40" s="684"/>
      <c r="BQ40" s="684"/>
      <c r="BR40" s="684"/>
      <c r="BS40" s="684"/>
      <c r="BT40" s="684"/>
      <c r="BU40" s="685"/>
      <c r="BV40" s="640">
        <v>112</v>
      </c>
      <c r="BW40" s="641"/>
      <c r="BX40" s="641"/>
      <c r="BY40" s="641"/>
      <c r="BZ40" s="641"/>
      <c r="CA40" s="641"/>
      <c r="CB40" s="686"/>
      <c r="CD40" s="687" t="s">
        <v>347</v>
      </c>
      <c r="CE40" s="684"/>
      <c r="CF40" s="684"/>
      <c r="CG40" s="684"/>
      <c r="CH40" s="684"/>
      <c r="CI40" s="684"/>
      <c r="CJ40" s="684"/>
      <c r="CK40" s="684"/>
      <c r="CL40" s="684"/>
      <c r="CM40" s="684"/>
      <c r="CN40" s="684"/>
      <c r="CO40" s="684"/>
      <c r="CP40" s="684"/>
      <c r="CQ40" s="685"/>
      <c r="CR40" s="640">
        <v>929278</v>
      </c>
      <c r="CS40" s="641"/>
      <c r="CT40" s="641"/>
      <c r="CU40" s="641"/>
      <c r="CV40" s="641"/>
      <c r="CW40" s="641"/>
      <c r="CX40" s="641"/>
      <c r="CY40" s="642"/>
      <c r="CZ40" s="643">
        <v>5.4</v>
      </c>
      <c r="DA40" s="661"/>
      <c r="DB40" s="661"/>
      <c r="DC40" s="662"/>
      <c r="DD40" s="646">
        <v>320735</v>
      </c>
      <c r="DE40" s="641"/>
      <c r="DF40" s="641"/>
      <c r="DG40" s="641"/>
      <c r="DH40" s="641"/>
      <c r="DI40" s="641"/>
      <c r="DJ40" s="641"/>
      <c r="DK40" s="642"/>
      <c r="DL40" s="646">
        <v>139787</v>
      </c>
      <c r="DM40" s="641"/>
      <c r="DN40" s="641"/>
      <c r="DO40" s="641"/>
      <c r="DP40" s="641"/>
      <c r="DQ40" s="641"/>
      <c r="DR40" s="641"/>
      <c r="DS40" s="641"/>
      <c r="DT40" s="641"/>
      <c r="DU40" s="641"/>
      <c r="DV40" s="642"/>
      <c r="DW40" s="643">
        <v>1.3</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602565</v>
      </c>
      <c r="S41" s="641"/>
      <c r="T41" s="641"/>
      <c r="U41" s="641"/>
      <c r="V41" s="641"/>
      <c r="W41" s="641"/>
      <c r="X41" s="641"/>
      <c r="Y41" s="642"/>
      <c r="Z41" s="677">
        <v>3.3</v>
      </c>
      <c r="AA41" s="677"/>
      <c r="AB41" s="677"/>
      <c r="AC41" s="677"/>
      <c r="AD41" s="678" t="s">
        <v>238</v>
      </c>
      <c r="AE41" s="678"/>
      <c r="AF41" s="678"/>
      <c r="AG41" s="678"/>
      <c r="AH41" s="678"/>
      <c r="AI41" s="678"/>
      <c r="AJ41" s="678"/>
      <c r="AK41" s="678"/>
      <c r="AL41" s="643" t="s">
        <v>232</v>
      </c>
      <c r="AM41" s="644"/>
      <c r="AN41" s="644"/>
      <c r="AO41" s="679"/>
      <c r="AQ41" s="680" t="s">
        <v>349</v>
      </c>
      <c r="AR41" s="681"/>
      <c r="AS41" s="681"/>
      <c r="AT41" s="681"/>
      <c r="AU41" s="681"/>
      <c r="AV41" s="681"/>
      <c r="AW41" s="681"/>
      <c r="AX41" s="681"/>
      <c r="AY41" s="682"/>
      <c r="AZ41" s="640">
        <v>306333</v>
      </c>
      <c r="BA41" s="641"/>
      <c r="BB41" s="641"/>
      <c r="BC41" s="641"/>
      <c r="BD41" s="659"/>
      <c r="BE41" s="659"/>
      <c r="BF41" s="683"/>
      <c r="BG41" s="688"/>
      <c r="BH41" s="689"/>
      <c r="BI41" s="689"/>
      <c r="BJ41" s="689"/>
      <c r="BK41" s="689"/>
      <c r="BL41" s="236"/>
      <c r="BM41" s="684" t="s">
        <v>350</v>
      </c>
      <c r="BN41" s="684"/>
      <c r="BO41" s="684"/>
      <c r="BP41" s="684"/>
      <c r="BQ41" s="684"/>
      <c r="BR41" s="684"/>
      <c r="BS41" s="684"/>
      <c r="BT41" s="684"/>
      <c r="BU41" s="685"/>
      <c r="BV41" s="640" t="s">
        <v>232</v>
      </c>
      <c r="BW41" s="641"/>
      <c r="BX41" s="641"/>
      <c r="BY41" s="641"/>
      <c r="BZ41" s="641"/>
      <c r="CA41" s="641"/>
      <c r="CB41" s="686"/>
      <c r="CD41" s="687" t="s">
        <v>351</v>
      </c>
      <c r="CE41" s="684"/>
      <c r="CF41" s="684"/>
      <c r="CG41" s="684"/>
      <c r="CH41" s="684"/>
      <c r="CI41" s="684"/>
      <c r="CJ41" s="684"/>
      <c r="CK41" s="684"/>
      <c r="CL41" s="684"/>
      <c r="CM41" s="684"/>
      <c r="CN41" s="684"/>
      <c r="CO41" s="684"/>
      <c r="CP41" s="684"/>
      <c r="CQ41" s="685"/>
      <c r="CR41" s="640" t="s">
        <v>232</v>
      </c>
      <c r="CS41" s="659"/>
      <c r="CT41" s="659"/>
      <c r="CU41" s="659"/>
      <c r="CV41" s="659"/>
      <c r="CW41" s="659"/>
      <c r="CX41" s="659"/>
      <c r="CY41" s="660"/>
      <c r="CZ41" s="643" t="s">
        <v>271</v>
      </c>
      <c r="DA41" s="661"/>
      <c r="DB41" s="661"/>
      <c r="DC41" s="662"/>
      <c r="DD41" s="646" t="s">
        <v>271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18427550</v>
      </c>
      <c r="S42" s="663"/>
      <c r="T42" s="663"/>
      <c r="U42" s="663"/>
      <c r="V42" s="663"/>
      <c r="W42" s="663"/>
      <c r="X42" s="663"/>
      <c r="Y42" s="668"/>
      <c r="Z42" s="669">
        <v>100</v>
      </c>
      <c r="AA42" s="669"/>
      <c r="AB42" s="669"/>
      <c r="AC42" s="669"/>
      <c r="AD42" s="670">
        <v>10458871</v>
      </c>
      <c r="AE42" s="670"/>
      <c r="AF42" s="670"/>
      <c r="AG42" s="670"/>
      <c r="AH42" s="670"/>
      <c r="AI42" s="670"/>
      <c r="AJ42" s="670"/>
      <c r="AK42" s="670"/>
      <c r="AL42" s="627">
        <v>100</v>
      </c>
      <c r="AM42" s="671"/>
      <c r="AN42" s="671"/>
      <c r="AO42" s="672"/>
      <c r="AQ42" s="673" t="s">
        <v>353</v>
      </c>
      <c r="AR42" s="674"/>
      <c r="AS42" s="674"/>
      <c r="AT42" s="674"/>
      <c r="AU42" s="674"/>
      <c r="AV42" s="674"/>
      <c r="AW42" s="674"/>
      <c r="AX42" s="674"/>
      <c r="AY42" s="675"/>
      <c r="AZ42" s="624">
        <v>1383117</v>
      </c>
      <c r="BA42" s="663"/>
      <c r="BB42" s="663"/>
      <c r="BC42" s="663"/>
      <c r="BD42" s="625"/>
      <c r="BE42" s="625"/>
      <c r="BF42" s="664"/>
      <c r="BG42" s="690"/>
      <c r="BH42" s="691"/>
      <c r="BI42" s="691"/>
      <c r="BJ42" s="691"/>
      <c r="BK42" s="691"/>
      <c r="BL42" s="237"/>
      <c r="BM42" s="665" t="s">
        <v>354</v>
      </c>
      <c r="BN42" s="665"/>
      <c r="BO42" s="665"/>
      <c r="BP42" s="665"/>
      <c r="BQ42" s="665"/>
      <c r="BR42" s="665"/>
      <c r="BS42" s="665"/>
      <c r="BT42" s="665"/>
      <c r="BU42" s="666"/>
      <c r="BV42" s="624">
        <v>360</v>
      </c>
      <c r="BW42" s="663"/>
      <c r="BX42" s="663"/>
      <c r="BY42" s="663"/>
      <c r="BZ42" s="663"/>
      <c r="CA42" s="663"/>
      <c r="CB42" s="667"/>
      <c r="CD42" s="637" t="s">
        <v>355</v>
      </c>
      <c r="CE42" s="638"/>
      <c r="CF42" s="638"/>
      <c r="CG42" s="638"/>
      <c r="CH42" s="638"/>
      <c r="CI42" s="638"/>
      <c r="CJ42" s="638"/>
      <c r="CK42" s="638"/>
      <c r="CL42" s="638"/>
      <c r="CM42" s="638"/>
      <c r="CN42" s="638"/>
      <c r="CO42" s="638"/>
      <c r="CP42" s="638"/>
      <c r="CQ42" s="639"/>
      <c r="CR42" s="640">
        <v>2044469</v>
      </c>
      <c r="CS42" s="641"/>
      <c r="CT42" s="641"/>
      <c r="CU42" s="641"/>
      <c r="CV42" s="641"/>
      <c r="CW42" s="641"/>
      <c r="CX42" s="641"/>
      <c r="CY42" s="642"/>
      <c r="CZ42" s="643">
        <v>11.8</v>
      </c>
      <c r="DA42" s="644"/>
      <c r="DB42" s="644"/>
      <c r="DC42" s="645"/>
      <c r="DD42" s="646">
        <v>506434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38702</v>
      </c>
      <c r="CS43" s="659"/>
      <c r="CT43" s="659"/>
      <c r="CU43" s="659"/>
      <c r="CV43" s="659"/>
      <c r="CW43" s="659"/>
      <c r="CX43" s="659"/>
      <c r="CY43" s="660"/>
      <c r="CZ43" s="643">
        <v>0.2</v>
      </c>
      <c r="DA43" s="661"/>
      <c r="DB43" s="661"/>
      <c r="DC43" s="662"/>
      <c r="DD43" s="646">
        <v>38702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1989556</v>
      </c>
      <c r="CS44" s="641"/>
      <c r="CT44" s="641"/>
      <c r="CU44" s="641"/>
      <c r="CV44" s="641"/>
      <c r="CW44" s="641"/>
      <c r="CX44" s="641"/>
      <c r="CY44" s="642"/>
      <c r="CZ44" s="643">
        <v>11.5</v>
      </c>
      <c r="DA44" s="644"/>
      <c r="DB44" s="644"/>
      <c r="DC44" s="645"/>
      <c r="DD44" s="646">
        <v>494076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1015633</v>
      </c>
      <c r="CS45" s="659"/>
      <c r="CT45" s="659"/>
      <c r="CU45" s="659"/>
      <c r="CV45" s="659"/>
      <c r="CW45" s="659"/>
      <c r="CX45" s="659"/>
      <c r="CY45" s="660"/>
      <c r="CZ45" s="643">
        <v>5.9</v>
      </c>
      <c r="DA45" s="661"/>
      <c r="DB45" s="661"/>
      <c r="DC45" s="662"/>
      <c r="DD45" s="646">
        <v>59711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917143</v>
      </c>
      <c r="CS46" s="641"/>
      <c r="CT46" s="641"/>
      <c r="CU46" s="641"/>
      <c r="CV46" s="641"/>
      <c r="CW46" s="641"/>
      <c r="CX46" s="641"/>
      <c r="CY46" s="642"/>
      <c r="CZ46" s="643">
        <v>5.3</v>
      </c>
      <c r="DA46" s="644"/>
      <c r="DB46" s="644"/>
      <c r="DC46" s="645"/>
      <c r="DD46" s="646">
        <v>413428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54913</v>
      </c>
      <c r="CS47" s="659"/>
      <c r="CT47" s="659"/>
      <c r="CU47" s="659"/>
      <c r="CV47" s="659"/>
      <c r="CW47" s="659"/>
      <c r="CX47" s="659"/>
      <c r="CY47" s="660"/>
      <c r="CZ47" s="643">
        <v>0.3</v>
      </c>
      <c r="DA47" s="661"/>
      <c r="DB47" s="661"/>
      <c r="DC47" s="662"/>
      <c r="DD47" s="646">
        <v>12358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17357860</v>
      </c>
      <c r="CS49" s="625"/>
      <c r="CT49" s="625"/>
      <c r="CU49" s="625"/>
      <c r="CV49" s="625"/>
      <c r="CW49" s="625"/>
      <c r="CX49" s="625"/>
      <c r="CY49" s="626"/>
      <c r="CZ49" s="627">
        <v>100</v>
      </c>
      <c r="DA49" s="628"/>
      <c r="DB49" s="628"/>
      <c r="DC49" s="629"/>
      <c r="DD49" s="630">
        <v>11603527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KQZTV8DvsNO0ER/p24spyKJRH3U2bc6oDOuCdCruCdXwTkNPcnPN8CJPTeeVpc/ofD4TioxLKMIXcj1ZzAnKw==" saltValue="cnkdSUvt5uvlOiVPz/5c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18743</v>
      </c>
      <c r="R7" s="1160"/>
      <c r="S7" s="1160"/>
      <c r="T7" s="1160"/>
      <c r="U7" s="1160"/>
      <c r="V7" s="1160">
        <v>17674</v>
      </c>
      <c r="W7" s="1160"/>
      <c r="X7" s="1160"/>
      <c r="Y7" s="1160"/>
      <c r="Z7" s="1160"/>
      <c r="AA7" s="1160">
        <v>1070</v>
      </c>
      <c r="AB7" s="1160"/>
      <c r="AC7" s="1160"/>
      <c r="AD7" s="1160"/>
      <c r="AE7" s="1161"/>
      <c r="AF7" s="1162">
        <v>1034</v>
      </c>
      <c r="AG7" s="1163"/>
      <c r="AH7" s="1163"/>
      <c r="AI7" s="1163"/>
      <c r="AJ7" s="1164"/>
      <c r="AK7" s="1146">
        <v>138</v>
      </c>
      <c r="AL7" s="1147"/>
      <c r="AM7" s="1147"/>
      <c r="AN7" s="1147"/>
      <c r="AO7" s="1147"/>
      <c r="AP7" s="1147">
        <v>17331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593</v>
      </c>
      <c r="BT7" s="1151"/>
      <c r="BU7" s="1151"/>
      <c r="BV7" s="1151"/>
      <c r="BW7" s="1151"/>
      <c r="BX7" s="1151"/>
      <c r="BY7" s="1151"/>
      <c r="BZ7" s="1151"/>
      <c r="CA7" s="1151"/>
      <c r="CB7" s="1151"/>
      <c r="CC7" s="1151"/>
      <c r="CD7" s="1151"/>
      <c r="CE7" s="1151"/>
      <c r="CF7" s="1151"/>
      <c r="CG7" s="1152"/>
      <c r="CH7" s="1143">
        <v>18</v>
      </c>
      <c r="CI7" s="1144"/>
      <c r="CJ7" s="1144"/>
      <c r="CK7" s="1144"/>
      <c r="CL7" s="1145"/>
      <c r="CM7" s="1143">
        <v>61</v>
      </c>
      <c r="CN7" s="1144"/>
      <c r="CO7" s="1144"/>
      <c r="CP7" s="1144"/>
      <c r="CQ7" s="1145"/>
      <c r="CR7" s="1143">
        <v>30</v>
      </c>
      <c r="CS7" s="1144"/>
      <c r="CT7" s="1144"/>
      <c r="CU7" s="1144"/>
      <c r="CV7" s="1145"/>
      <c r="CW7" s="1143" t="s">
        <v>595</v>
      </c>
      <c r="CX7" s="1144"/>
      <c r="CY7" s="1144"/>
      <c r="CZ7" s="1144"/>
      <c r="DA7" s="1145"/>
      <c r="DB7" s="1143" t="s">
        <v>595</v>
      </c>
      <c r="DC7" s="1144"/>
      <c r="DD7" s="1144"/>
      <c r="DE7" s="1144"/>
      <c r="DF7" s="1145"/>
      <c r="DG7" s="1143" t="s">
        <v>595</v>
      </c>
      <c r="DH7" s="1144"/>
      <c r="DI7" s="1144"/>
      <c r="DJ7" s="1144"/>
      <c r="DK7" s="1145"/>
      <c r="DL7" s="1143">
        <v>146</v>
      </c>
      <c r="DM7" s="1144"/>
      <c r="DN7" s="1144"/>
      <c r="DO7" s="1144"/>
      <c r="DP7" s="1145"/>
      <c r="DQ7" s="1143">
        <v>15</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594</v>
      </c>
      <c r="BT8" s="1070"/>
      <c r="BU8" s="1070"/>
      <c r="BV8" s="1070"/>
      <c r="BW8" s="1070"/>
      <c r="BX8" s="1070"/>
      <c r="BY8" s="1070"/>
      <c r="BZ8" s="1070"/>
      <c r="CA8" s="1070"/>
      <c r="CB8" s="1070"/>
      <c r="CC8" s="1070"/>
      <c r="CD8" s="1070"/>
      <c r="CE8" s="1070"/>
      <c r="CF8" s="1070"/>
      <c r="CG8" s="1071"/>
      <c r="CH8" s="1044">
        <v>1</v>
      </c>
      <c r="CI8" s="1045"/>
      <c r="CJ8" s="1045"/>
      <c r="CK8" s="1045"/>
      <c r="CL8" s="1046"/>
      <c r="CM8" s="1044">
        <v>97</v>
      </c>
      <c r="CN8" s="1045"/>
      <c r="CO8" s="1045"/>
      <c r="CP8" s="1045"/>
      <c r="CQ8" s="1046"/>
      <c r="CR8" s="1044">
        <v>30</v>
      </c>
      <c r="CS8" s="1045"/>
      <c r="CT8" s="1045"/>
      <c r="CU8" s="1045"/>
      <c r="CV8" s="1046"/>
      <c r="CW8" s="1044">
        <v>7</v>
      </c>
      <c r="CX8" s="1045"/>
      <c r="CY8" s="1045"/>
      <c r="CZ8" s="1045"/>
      <c r="DA8" s="1046"/>
      <c r="DB8" s="1044" t="s">
        <v>595</v>
      </c>
      <c r="DC8" s="1045"/>
      <c r="DD8" s="1045"/>
      <c r="DE8" s="1045"/>
      <c r="DF8" s="1046"/>
      <c r="DG8" s="1044" t="s">
        <v>595</v>
      </c>
      <c r="DH8" s="1045"/>
      <c r="DI8" s="1045"/>
      <c r="DJ8" s="1045"/>
      <c r="DK8" s="1046"/>
      <c r="DL8" s="1044" t="s">
        <v>595</v>
      </c>
      <c r="DM8" s="1045"/>
      <c r="DN8" s="1045"/>
      <c r="DO8" s="1045"/>
      <c r="DP8" s="1046"/>
      <c r="DQ8" s="1044" t="s">
        <v>595</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1034</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4127</v>
      </c>
      <c r="R28" s="1109"/>
      <c r="S28" s="1109"/>
      <c r="T28" s="1109"/>
      <c r="U28" s="1109"/>
      <c r="V28" s="1109">
        <v>4042</v>
      </c>
      <c r="W28" s="1109"/>
      <c r="X28" s="1109"/>
      <c r="Y28" s="1109"/>
      <c r="Z28" s="1109"/>
      <c r="AA28" s="1109">
        <v>85</v>
      </c>
      <c r="AB28" s="1109"/>
      <c r="AC28" s="1109"/>
      <c r="AD28" s="1109"/>
      <c r="AE28" s="1110"/>
      <c r="AF28" s="1111">
        <v>85</v>
      </c>
      <c r="AG28" s="1109"/>
      <c r="AH28" s="1109"/>
      <c r="AI28" s="1109"/>
      <c r="AJ28" s="1112"/>
      <c r="AK28" s="1113">
        <v>306</v>
      </c>
      <c r="AL28" s="1101"/>
      <c r="AM28" s="1101"/>
      <c r="AN28" s="1101"/>
      <c r="AO28" s="1101"/>
      <c r="AP28" s="1101" t="s">
        <v>586</v>
      </c>
      <c r="AQ28" s="1101"/>
      <c r="AR28" s="1101"/>
      <c r="AS28" s="1101"/>
      <c r="AT28" s="1101"/>
      <c r="AU28" s="1101" t="s">
        <v>586</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4974</v>
      </c>
      <c r="R29" s="1099"/>
      <c r="S29" s="1099"/>
      <c r="T29" s="1099"/>
      <c r="U29" s="1099"/>
      <c r="V29" s="1099">
        <v>4935</v>
      </c>
      <c r="W29" s="1099"/>
      <c r="X29" s="1099"/>
      <c r="Y29" s="1099"/>
      <c r="Z29" s="1099"/>
      <c r="AA29" s="1099">
        <v>39</v>
      </c>
      <c r="AB29" s="1099"/>
      <c r="AC29" s="1099"/>
      <c r="AD29" s="1099"/>
      <c r="AE29" s="1100"/>
      <c r="AF29" s="1092">
        <v>39</v>
      </c>
      <c r="AG29" s="1093"/>
      <c r="AH29" s="1093"/>
      <c r="AI29" s="1093"/>
      <c r="AJ29" s="1094"/>
      <c r="AK29" s="1035">
        <v>748</v>
      </c>
      <c r="AL29" s="1026"/>
      <c r="AM29" s="1026"/>
      <c r="AN29" s="1026"/>
      <c r="AO29" s="1026"/>
      <c r="AP29" s="1026" t="s">
        <v>586</v>
      </c>
      <c r="AQ29" s="1026"/>
      <c r="AR29" s="1026"/>
      <c r="AS29" s="1026"/>
      <c r="AT29" s="1026"/>
      <c r="AU29" s="1026" t="s">
        <v>586</v>
      </c>
      <c r="AV29" s="1026"/>
      <c r="AW29" s="1026"/>
      <c r="AX29" s="1026"/>
      <c r="AY29" s="1026"/>
      <c r="AZ29" s="1097" t="s">
        <v>586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1206</v>
      </c>
      <c r="R30" s="1099"/>
      <c r="S30" s="1099"/>
      <c r="T30" s="1099"/>
      <c r="U30" s="1099"/>
      <c r="V30" s="1099">
        <v>1186</v>
      </c>
      <c r="W30" s="1099"/>
      <c r="X30" s="1099"/>
      <c r="Y30" s="1099"/>
      <c r="Z30" s="1099"/>
      <c r="AA30" s="1099">
        <v>21</v>
      </c>
      <c r="AB30" s="1099"/>
      <c r="AC30" s="1099"/>
      <c r="AD30" s="1099"/>
      <c r="AE30" s="1100"/>
      <c r="AF30" s="1092">
        <v>21</v>
      </c>
      <c r="AG30" s="1093"/>
      <c r="AH30" s="1093"/>
      <c r="AI30" s="1093"/>
      <c r="AJ30" s="1094"/>
      <c r="AK30" s="1035">
        <v>680</v>
      </c>
      <c r="AL30" s="1026"/>
      <c r="AM30" s="1026"/>
      <c r="AN30" s="1026"/>
      <c r="AO30" s="1026"/>
      <c r="AP30" s="1026" t="s">
        <v>586</v>
      </c>
      <c r="AQ30" s="1026"/>
      <c r="AR30" s="1026"/>
      <c r="AS30" s="1026"/>
      <c r="AT30" s="1026"/>
      <c r="AU30" s="1026" t="s">
        <v>586</v>
      </c>
      <c r="AV30" s="1026"/>
      <c r="AW30" s="1026"/>
      <c r="AX30" s="1026"/>
      <c r="AY30" s="1026"/>
      <c r="AZ30" s="1097" t="s">
        <v>586</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591</v>
      </c>
      <c r="R31" s="1099"/>
      <c r="S31" s="1099"/>
      <c r="T31" s="1099"/>
      <c r="U31" s="1099"/>
      <c r="V31" s="1099">
        <v>566</v>
      </c>
      <c r="W31" s="1099"/>
      <c r="X31" s="1099"/>
      <c r="Y31" s="1099"/>
      <c r="Z31" s="1099"/>
      <c r="AA31" s="1099">
        <v>25</v>
      </c>
      <c r="AB31" s="1099"/>
      <c r="AC31" s="1099"/>
      <c r="AD31" s="1099"/>
      <c r="AE31" s="1100"/>
      <c r="AF31" s="1092">
        <v>496</v>
      </c>
      <c r="AG31" s="1093"/>
      <c r="AH31" s="1093"/>
      <c r="AI31" s="1093"/>
      <c r="AJ31" s="1094"/>
      <c r="AK31" s="1035">
        <v>45</v>
      </c>
      <c r="AL31" s="1026"/>
      <c r="AM31" s="1026"/>
      <c r="AN31" s="1026"/>
      <c r="AO31" s="1026"/>
      <c r="AP31" s="1026">
        <v>4667</v>
      </c>
      <c r="AQ31" s="1026"/>
      <c r="AR31" s="1026"/>
      <c r="AS31" s="1026"/>
      <c r="AT31" s="1026"/>
      <c r="AU31" s="1026">
        <v>485</v>
      </c>
      <c r="AV31" s="1026"/>
      <c r="AW31" s="1026"/>
      <c r="AX31" s="1026"/>
      <c r="AY31" s="1026"/>
      <c r="AZ31" s="1097" t="s">
        <v>586</v>
      </c>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408</v>
      </c>
      <c r="C32" s="1087"/>
      <c r="D32" s="1087"/>
      <c r="E32" s="1087"/>
      <c r="F32" s="1087"/>
      <c r="G32" s="1087"/>
      <c r="H32" s="1087"/>
      <c r="I32" s="1087"/>
      <c r="J32" s="1087"/>
      <c r="K32" s="1087"/>
      <c r="L32" s="1087"/>
      <c r="M32" s="1087"/>
      <c r="N32" s="1087"/>
      <c r="O32" s="1087"/>
      <c r="P32" s="1088"/>
      <c r="Q32" s="1098">
        <v>1873</v>
      </c>
      <c r="R32" s="1099"/>
      <c r="S32" s="1099"/>
      <c r="T32" s="1099"/>
      <c r="U32" s="1099"/>
      <c r="V32" s="1099">
        <v>1857</v>
      </c>
      <c r="W32" s="1099"/>
      <c r="X32" s="1099"/>
      <c r="Y32" s="1099"/>
      <c r="Z32" s="1099"/>
      <c r="AA32" s="1099">
        <v>14</v>
      </c>
      <c r="AB32" s="1099"/>
      <c r="AC32" s="1099"/>
      <c r="AD32" s="1099"/>
      <c r="AE32" s="1100"/>
      <c r="AF32" s="1092">
        <v>87</v>
      </c>
      <c r="AG32" s="1093"/>
      <c r="AH32" s="1093"/>
      <c r="AI32" s="1093"/>
      <c r="AJ32" s="1094"/>
      <c r="AK32" s="1035">
        <v>896</v>
      </c>
      <c r="AL32" s="1026"/>
      <c r="AM32" s="1026"/>
      <c r="AN32" s="1026"/>
      <c r="AO32" s="1026"/>
      <c r="AP32" s="1026">
        <v>15671</v>
      </c>
      <c r="AQ32" s="1026"/>
      <c r="AR32" s="1026"/>
      <c r="AS32" s="1026"/>
      <c r="AT32" s="1026"/>
      <c r="AU32" s="1026">
        <v>10672</v>
      </c>
      <c r="AV32" s="1026"/>
      <c r="AW32" s="1026"/>
      <c r="AX32" s="1026"/>
      <c r="AY32" s="1026"/>
      <c r="AZ32" s="1097" t="s">
        <v>586</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410</v>
      </c>
      <c r="C33" s="1087"/>
      <c r="D33" s="1087"/>
      <c r="E33" s="1087"/>
      <c r="F33" s="1087"/>
      <c r="G33" s="1087"/>
      <c r="H33" s="1087"/>
      <c r="I33" s="1087"/>
      <c r="J33" s="1087"/>
      <c r="K33" s="1087"/>
      <c r="L33" s="1087"/>
      <c r="M33" s="1087"/>
      <c r="N33" s="1087"/>
      <c r="O33" s="1087"/>
      <c r="P33" s="1088"/>
      <c r="Q33" s="1098">
        <v>180</v>
      </c>
      <c r="R33" s="1099"/>
      <c r="S33" s="1099"/>
      <c r="T33" s="1099"/>
      <c r="U33" s="1099"/>
      <c r="V33" s="1099">
        <v>180</v>
      </c>
      <c r="W33" s="1099"/>
      <c r="X33" s="1099"/>
      <c r="Y33" s="1099"/>
      <c r="Z33" s="1099"/>
      <c r="AA33" s="1099">
        <v>0</v>
      </c>
      <c r="AB33" s="1099"/>
      <c r="AC33" s="1099"/>
      <c r="AD33" s="1099"/>
      <c r="AE33" s="1100"/>
      <c r="AF33" s="1092">
        <v>0</v>
      </c>
      <c r="AG33" s="1093"/>
      <c r="AH33" s="1093"/>
      <c r="AI33" s="1093"/>
      <c r="AJ33" s="1094"/>
      <c r="AK33" s="1035">
        <v>91</v>
      </c>
      <c r="AL33" s="1026"/>
      <c r="AM33" s="1026"/>
      <c r="AN33" s="1026"/>
      <c r="AO33" s="1026"/>
      <c r="AP33" s="1026" t="s">
        <v>586</v>
      </c>
      <c r="AQ33" s="1026"/>
      <c r="AR33" s="1026"/>
      <c r="AS33" s="1026"/>
      <c r="AT33" s="1026"/>
      <c r="AU33" s="1026" t="s">
        <v>586</v>
      </c>
      <c r="AV33" s="1026"/>
      <c r="AW33" s="1026"/>
      <c r="AX33" s="1026"/>
      <c r="AY33" s="1026"/>
      <c r="AZ33" s="1097" t="s">
        <v>586</v>
      </c>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412</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728</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587</v>
      </c>
      <c r="C68" s="1041"/>
      <c r="D68" s="1041"/>
      <c r="E68" s="1041"/>
      <c r="F68" s="1041"/>
      <c r="G68" s="1041"/>
      <c r="H68" s="1041"/>
      <c r="I68" s="1041"/>
      <c r="J68" s="1041"/>
      <c r="K68" s="1041"/>
      <c r="L68" s="1041"/>
      <c r="M68" s="1041"/>
      <c r="N68" s="1041"/>
      <c r="O68" s="1041"/>
      <c r="P68" s="1042"/>
      <c r="Q68" s="1043">
        <v>1542</v>
      </c>
      <c r="R68" s="1037"/>
      <c r="S68" s="1037"/>
      <c r="T68" s="1037"/>
      <c r="U68" s="1037"/>
      <c r="V68" s="1037">
        <v>1493</v>
      </c>
      <c r="W68" s="1037"/>
      <c r="X68" s="1037"/>
      <c r="Y68" s="1037"/>
      <c r="Z68" s="1037"/>
      <c r="AA68" s="1037">
        <v>49</v>
      </c>
      <c r="AB68" s="1037"/>
      <c r="AC68" s="1037"/>
      <c r="AD68" s="1037"/>
      <c r="AE68" s="1037"/>
      <c r="AF68" s="1037">
        <v>49</v>
      </c>
      <c r="AG68" s="1037"/>
      <c r="AH68" s="1037"/>
      <c r="AI68" s="1037"/>
      <c r="AJ68" s="1037"/>
      <c r="AK68" s="1037" t="s">
        <v>586</v>
      </c>
      <c r="AL68" s="1037"/>
      <c r="AM68" s="1037"/>
      <c r="AN68" s="1037"/>
      <c r="AO68" s="1037"/>
      <c r="AP68" s="1037">
        <v>2313</v>
      </c>
      <c r="AQ68" s="1037"/>
      <c r="AR68" s="1037"/>
      <c r="AS68" s="1037"/>
      <c r="AT68" s="1037"/>
      <c r="AU68" s="1037">
        <v>755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214</v>
      </c>
      <c r="R69" s="1026"/>
      <c r="S69" s="1026"/>
      <c r="T69" s="1026"/>
      <c r="U69" s="1026"/>
      <c r="V69" s="1026">
        <v>183</v>
      </c>
      <c r="W69" s="1026"/>
      <c r="X69" s="1026"/>
      <c r="Y69" s="1026"/>
      <c r="Z69" s="1026"/>
      <c r="AA69" s="1026">
        <v>31</v>
      </c>
      <c r="AB69" s="1026"/>
      <c r="AC69" s="1026"/>
      <c r="AD69" s="1026"/>
      <c r="AE69" s="1026"/>
      <c r="AF69" s="1026">
        <v>31</v>
      </c>
      <c r="AG69" s="1026"/>
      <c r="AH69" s="1026"/>
      <c r="AI69" s="1026"/>
      <c r="AJ69" s="1026"/>
      <c r="AK69" s="1026">
        <v>5</v>
      </c>
      <c r="AL69" s="1026"/>
      <c r="AM69" s="1026"/>
      <c r="AN69" s="1026"/>
      <c r="AO69" s="1026"/>
      <c r="AP69" s="1026" t="s">
        <v>586</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6996</v>
      </c>
      <c r="R70" s="1026"/>
      <c r="S70" s="1026"/>
      <c r="T70" s="1026"/>
      <c r="U70" s="1026"/>
      <c r="V70" s="1026">
        <v>6436</v>
      </c>
      <c r="W70" s="1026"/>
      <c r="X70" s="1026"/>
      <c r="Y70" s="1026"/>
      <c r="Z70" s="1026"/>
      <c r="AA70" s="1026">
        <v>560</v>
      </c>
      <c r="AB70" s="1026"/>
      <c r="AC70" s="1026"/>
      <c r="AD70" s="1026"/>
      <c r="AE70" s="1026"/>
      <c r="AF70" s="1026">
        <v>560</v>
      </c>
      <c r="AG70" s="1026"/>
      <c r="AH70" s="1026"/>
      <c r="AI70" s="1026"/>
      <c r="AJ70" s="1026"/>
      <c r="AK70" s="1026">
        <v>2</v>
      </c>
      <c r="AL70" s="1026"/>
      <c r="AM70" s="1026"/>
      <c r="AN70" s="1026"/>
      <c r="AO70" s="1026"/>
      <c r="AP70" s="1026" t="s">
        <v>586</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590</v>
      </c>
      <c r="C71" s="1030"/>
      <c r="D71" s="1030"/>
      <c r="E71" s="1030"/>
      <c r="F71" s="1030"/>
      <c r="G71" s="1030"/>
      <c r="H71" s="1030"/>
      <c r="I71" s="1030"/>
      <c r="J71" s="1030"/>
      <c r="K71" s="1030"/>
      <c r="L71" s="1030"/>
      <c r="M71" s="1030"/>
      <c r="N71" s="1030"/>
      <c r="O71" s="1030"/>
      <c r="P71" s="1031"/>
      <c r="Q71" s="1032">
        <v>151</v>
      </c>
      <c r="R71" s="1026"/>
      <c r="S71" s="1026"/>
      <c r="T71" s="1026"/>
      <c r="U71" s="1026"/>
      <c r="V71" s="1026">
        <v>143</v>
      </c>
      <c r="W71" s="1026"/>
      <c r="X71" s="1026"/>
      <c r="Y71" s="1026"/>
      <c r="Z71" s="1026"/>
      <c r="AA71" s="1026">
        <v>7</v>
      </c>
      <c r="AB71" s="1026"/>
      <c r="AC71" s="1026"/>
      <c r="AD71" s="1026"/>
      <c r="AE71" s="1026"/>
      <c r="AF71" s="1026">
        <v>7</v>
      </c>
      <c r="AG71" s="1026"/>
      <c r="AH71" s="1026"/>
      <c r="AI71" s="1026"/>
      <c r="AJ71" s="1026"/>
      <c r="AK71" s="1026" t="s">
        <v>586</v>
      </c>
      <c r="AL71" s="1026"/>
      <c r="AM71" s="1026"/>
      <c r="AN71" s="1026"/>
      <c r="AO71" s="1026"/>
      <c r="AP71" s="1026" t="s">
        <v>586</v>
      </c>
      <c r="AQ71" s="1026"/>
      <c r="AR71" s="1026"/>
      <c r="AS71" s="1026"/>
      <c r="AT71" s="1026"/>
      <c r="AU71" s="1026" t="s">
        <v>586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591</v>
      </c>
      <c r="C72" s="1030"/>
      <c r="D72" s="1030"/>
      <c r="E72" s="1030"/>
      <c r="F72" s="1030"/>
      <c r="G72" s="1030"/>
      <c r="H72" s="1030"/>
      <c r="I72" s="1030"/>
      <c r="J72" s="1030"/>
      <c r="K72" s="1030"/>
      <c r="L72" s="1030"/>
      <c r="M72" s="1030"/>
      <c r="N72" s="1030"/>
      <c r="O72" s="1030"/>
      <c r="P72" s="1031"/>
      <c r="Q72" s="1032">
        <v>159</v>
      </c>
      <c r="R72" s="1026"/>
      <c r="S72" s="1026"/>
      <c r="T72" s="1026"/>
      <c r="U72" s="1026"/>
      <c r="V72" s="1026">
        <v>159</v>
      </c>
      <c r="W72" s="1026"/>
      <c r="X72" s="1026"/>
      <c r="Y72" s="1026"/>
      <c r="Z72" s="1026"/>
      <c r="AA72" s="1026" t="s">
        <v>586</v>
      </c>
      <c r="AB72" s="1026"/>
      <c r="AC72" s="1026"/>
      <c r="AD72" s="1026"/>
      <c r="AE72" s="1026"/>
      <c r="AF72" s="1026" t="s">
        <v>586</v>
      </c>
      <c r="AG72" s="1026"/>
      <c r="AH72" s="1026"/>
      <c r="AI72" s="1026"/>
      <c r="AJ72" s="1026"/>
      <c r="AK72" s="1026" t="s">
        <v>586</v>
      </c>
      <c r="AL72" s="1026"/>
      <c r="AM72" s="1026"/>
      <c r="AN72" s="1026"/>
      <c r="AO72" s="1026"/>
      <c r="AP72" s="1026" t="s">
        <v>586</v>
      </c>
      <c r="AQ72" s="1026"/>
      <c r="AR72" s="1026"/>
      <c r="AS72" s="1026"/>
      <c r="AT72" s="1026"/>
      <c r="AU72" s="1026" t="s">
        <v>586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592</v>
      </c>
      <c r="C73" s="1030"/>
      <c r="D73" s="1030"/>
      <c r="E73" s="1030"/>
      <c r="F73" s="1030"/>
      <c r="G73" s="1030"/>
      <c r="H73" s="1030"/>
      <c r="I73" s="1030"/>
      <c r="J73" s="1030"/>
      <c r="K73" s="1030"/>
      <c r="L73" s="1030"/>
      <c r="M73" s="1030"/>
      <c r="N73" s="1030"/>
      <c r="O73" s="1030"/>
      <c r="P73" s="1031"/>
      <c r="Q73" s="1032">
        <v>1277</v>
      </c>
      <c r="R73" s="1026"/>
      <c r="S73" s="1026"/>
      <c r="T73" s="1026"/>
      <c r="U73" s="1026"/>
      <c r="V73" s="1026">
        <v>1238</v>
      </c>
      <c r="W73" s="1026"/>
      <c r="X73" s="1026"/>
      <c r="Y73" s="1026"/>
      <c r="Z73" s="1026"/>
      <c r="AA73" s="1026">
        <v>40</v>
      </c>
      <c r="AB73" s="1026"/>
      <c r="AC73" s="1026"/>
      <c r="AD73" s="1026"/>
      <c r="AE73" s="1026"/>
      <c r="AF73" s="1026">
        <v>40</v>
      </c>
      <c r="AG73" s="1026"/>
      <c r="AH73" s="1026"/>
      <c r="AI73" s="1026"/>
      <c r="AJ73" s="1026"/>
      <c r="AK73" s="1026" t="s">
        <v>586</v>
      </c>
      <c r="AL73" s="1026"/>
      <c r="AM73" s="1026"/>
      <c r="AN73" s="1026"/>
      <c r="AO73" s="1026"/>
      <c r="AP73" s="1026">
        <v>890</v>
      </c>
      <c r="AQ73" s="1026"/>
      <c r="AR73" s="1026"/>
      <c r="AS73" s="1026"/>
      <c r="AT73" s="1026"/>
      <c r="AU73" s="1026">
        <v>377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308</v>
      </c>
      <c r="AG109" s="949"/>
      <c r="AH109" s="949"/>
      <c r="AI109" s="949"/>
      <c r="AJ109" s="950"/>
      <c r="AK109" s="951" t="s">
        <v>307</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308</v>
      </c>
      <c r="BW109" s="949"/>
      <c r="BX109" s="949"/>
      <c r="BY109" s="949"/>
      <c r="BZ109" s="950"/>
      <c r="CA109" s="951" t="s">
        <v>307</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308</v>
      </c>
      <c r="DM109" s="949"/>
      <c r="DN109" s="949"/>
      <c r="DO109" s="949"/>
      <c r="DP109" s="950"/>
      <c r="DQ109" s="951" t="s">
        <v>307</v>
      </c>
      <c r="DR109" s="949"/>
      <c r="DS109" s="949"/>
      <c r="DT109" s="949"/>
      <c r="DU109" s="950"/>
      <c r="DV109" s="951" t="s">
        <v>434</v>
      </c>
      <c r="DW109" s="949"/>
      <c r="DX109" s="949"/>
      <c r="DY109" s="949"/>
      <c r="DZ109" s="980"/>
    </row>
    <row r="110" spans="1:131" s="247"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1539024</v>
      </c>
      <c r="AB110" s="942"/>
      <c r="AC110" s="942"/>
      <c r="AD110" s="942"/>
      <c r="AE110" s="943"/>
      <c r="AF110" s="944">
        <v>1528973</v>
      </c>
      <c r="AG110" s="942"/>
      <c r="AH110" s="942"/>
      <c r="AI110" s="942"/>
      <c r="AJ110" s="943"/>
      <c r="AK110" s="944">
        <v>1514276</v>
      </c>
      <c r="AL110" s="942"/>
      <c r="AM110" s="942"/>
      <c r="AN110" s="942"/>
      <c r="AO110" s="943"/>
      <c r="AP110" s="945">
        <v>17.3</v>
      </c>
      <c r="AQ110" s="946"/>
      <c r="AR110" s="946"/>
      <c r="AS110" s="946"/>
      <c r="AT110" s="947"/>
      <c r="AU110" s="981" t="s">
        <v>73</v>
      </c>
      <c r="AV110" s="982"/>
      <c r="AW110" s="982"/>
      <c r="AX110" s="982"/>
      <c r="AY110" s="982"/>
      <c r="AZ110" s="907" t="s">
        <v>437</v>
      </c>
      <c r="BA110" s="854"/>
      <c r="BB110" s="854"/>
      <c r="BC110" s="854"/>
      <c r="BD110" s="854"/>
      <c r="BE110" s="854"/>
      <c r="BF110" s="854"/>
      <c r="BG110" s="854"/>
      <c r="BH110" s="854"/>
      <c r="BI110" s="854"/>
      <c r="BJ110" s="854"/>
      <c r="BK110" s="854"/>
      <c r="BL110" s="854"/>
      <c r="BM110" s="854"/>
      <c r="BN110" s="854"/>
      <c r="BO110" s="854"/>
      <c r="BP110" s="855"/>
      <c r="BQ110" s="908">
        <v>16521042</v>
      </c>
      <c r="BR110" s="889"/>
      <c r="BS110" s="889"/>
      <c r="BT110" s="889"/>
      <c r="BU110" s="889"/>
      <c r="BV110" s="889">
        <v>17348862</v>
      </c>
      <c r="BW110" s="889"/>
      <c r="BX110" s="889"/>
      <c r="BY110" s="889"/>
      <c r="BZ110" s="889"/>
      <c r="CA110" s="889">
        <v>17330787</v>
      </c>
      <c r="CB110" s="889"/>
      <c r="CC110" s="889"/>
      <c r="CD110" s="889"/>
      <c r="CE110" s="889"/>
      <c r="CF110" s="913">
        <v>198.6</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441</v>
      </c>
      <c r="DM110" s="889"/>
      <c r="DN110" s="889"/>
      <c r="DO110" s="889"/>
      <c r="DP110" s="889"/>
      <c r="DQ110" s="889" t="s">
        <v>440</v>
      </c>
      <c r="DR110" s="889"/>
      <c r="DS110" s="889"/>
      <c r="DT110" s="889"/>
      <c r="DU110" s="889"/>
      <c r="DV110" s="890" t="s">
        <v>442</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442</v>
      </c>
      <c r="AG111" s="970"/>
      <c r="AH111" s="970"/>
      <c r="AI111" s="970"/>
      <c r="AJ111" s="971"/>
      <c r="AK111" s="972" t="s">
        <v>440</v>
      </c>
      <c r="AL111" s="970"/>
      <c r="AM111" s="970"/>
      <c r="AN111" s="970"/>
      <c r="AO111" s="971"/>
      <c r="AP111" s="973" t="s">
        <v>441</v>
      </c>
      <c r="AQ111" s="974"/>
      <c r="AR111" s="974"/>
      <c r="AS111" s="974"/>
      <c r="AT111" s="975"/>
      <c r="AU111" s="983"/>
      <c r="AV111" s="984"/>
      <c r="AW111" s="984"/>
      <c r="AX111" s="984"/>
      <c r="AY111" s="984"/>
      <c r="AZ111" s="861" t="s">
        <v>444</v>
      </c>
      <c r="BA111" s="794"/>
      <c r="BB111" s="794"/>
      <c r="BC111" s="794"/>
      <c r="BD111" s="794"/>
      <c r="BE111" s="794"/>
      <c r="BF111" s="794"/>
      <c r="BG111" s="794"/>
      <c r="BH111" s="794"/>
      <c r="BI111" s="794"/>
      <c r="BJ111" s="794"/>
      <c r="BK111" s="794"/>
      <c r="BL111" s="794"/>
      <c r="BM111" s="794"/>
      <c r="BN111" s="794"/>
      <c r="BO111" s="794"/>
      <c r="BP111" s="795"/>
      <c r="BQ111" s="833">
        <v>944523</v>
      </c>
      <c r="BR111" s="834"/>
      <c r="BS111" s="834"/>
      <c r="BT111" s="834"/>
      <c r="BU111" s="834"/>
      <c r="BV111" s="834">
        <v>817195</v>
      </c>
      <c r="BW111" s="834"/>
      <c r="BX111" s="834"/>
      <c r="BY111" s="834"/>
      <c r="BZ111" s="834"/>
      <c r="CA111" s="834">
        <v>649283</v>
      </c>
      <c r="CB111" s="834"/>
      <c r="CC111" s="834"/>
      <c r="CD111" s="834"/>
      <c r="CE111" s="834"/>
      <c r="CF111" s="922">
        <v>7.4</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446</v>
      </c>
      <c r="DH111" s="834"/>
      <c r="DI111" s="834"/>
      <c r="DJ111" s="834"/>
      <c r="DK111" s="834"/>
      <c r="DL111" s="834" t="s">
        <v>442</v>
      </c>
      <c r="DM111" s="834"/>
      <c r="DN111" s="834"/>
      <c r="DO111" s="834"/>
      <c r="DP111" s="834"/>
      <c r="DQ111" s="834" t="s">
        <v>442</v>
      </c>
      <c r="DR111" s="834"/>
      <c r="DS111" s="834"/>
      <c r="DT111" s="834"/>
      <c r="DU111" s="834"/>
      <c r="DV111" s="840" t="s">
        <v>446</v>
      </c>
      <c r="DW111" s="840"/>
      <c r="DX111" s="840"/>
      <c r="DY111" s="840"/>
      <c r="DZ111" s="841"/>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440</v>
      </c>
      <c r="AG112" s="824"/>
      <c r="AH112" s="824"/>
      <c r="AI112" s="824"/>
      <c r="AJ112" s="825"/>
      <c r="AK112" s="826" t="s">
        <v>440</v>
      </c>
      <c r="AL112" s="824"/>
      <c r="AM112" s="824"/>
      <c r="AN112" s="824"/>
      <c r="AO112" s="825"/>
      <c r="AP112" s="871" t="s">
        <v>440</v>
      </c>
      <c r="AQ112" s="872"/>
      <c r="AR112" s="872"/>
      <c r="AS112" s="872"/>
      <c r="AT112" s="873"/>
      <c r="AU112" s="983"/>
      <c r="AV112" s="984"/>
      <c r="AW112" s="984"/>
      <c r="AX112" s="984"/>
      <c r="AY112" s="984"/>
      <c r="AZ112" s="861" t="s">
        <v>449</v>
      </c>
      <c r="BA112" s="794"/>
      <c r="BB112" s="794"/>
      <c r="BC112" s="794"/>
      <c r="BD112" s="794"/>
      <c r="BE112" s="794"/>
      <c r="BF112" s="794"/>
      <c r="BG112" s="794"/>
      <c r="BH112" s="794"/>
      <c r="BI112" s="794"/>
      <c r="BJ112" s="794"/>
      <c r="BK112" s="794"/>
      <c r="BL112" s="794"/>
      <c r="BM112" s="794"/>
      <c r="BN112" s="794"/>
      <c r="BO112" s="794"/>
      <c r="BP112" s="795"/>
      <c r="BQ112" s="833">
        <v>12236800</v>
      </c>
      <c r="BR112" s="834"/>
      <c r="BS112" s="834"/>
      <c r="BT112" s="834"/>
      <c r="BU112" s="834"/>
      <c r="BV112" s="834">
        <v>12198517</v>
      </c>
      <c r="BW112" s="834"/>
      <c r="BX112" s="834"/>
      <c r="BY112" s="834"/>
      <c r="BZ112" s="834"/>
      <c r="CA112" s="834">
        <v>11157002</v>
      </c>
      <c r="CB112" s="834"/>
      <c r="CC112" s="834"/>
      <c r="CD112" s="834"/>
      <c r="CE112" s="834"/>
      <c r="CF112" s="922">
        <v>127.8</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440</v>
      </c>
      <c r="DH112" s="834"/>
      <c r="DI112" s="834"/>
      <c r="DJ112" s="834"/>
      <c r="DK112" s="834"/>
      <c r="DL112" s="834" t="s">
        <v>440</v>
      </c>
      <c r="DM112" s="834"/>
      <c r="DN112" s="834"/>
      <c r="DO112" s="834"/>
      <c r="DP112" s="834"/>
      <c r="DQ112" s="834" t="s">
        <v>440</v>
      </c>
      <c r="DR112" s="834"/>
      <c r="DS112" s="834"/>
      <c r="DT112" s="834"/>
      <c r="DU112" s="834"/>
      <c r="DV112" s="840" t="s">
        <v>440</v>
      </c>
      <c r="DW112" s="840"/>
      <c r="DX112" s="840"/>
      <c r="DY112" s="840"/>
      <c r="DZ112" s="841"/>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1059093</v>
      </c>
      <c r="AB113" s="970"/>
      <c r="AC113" s="970"/>
      <c r="AD113" s="970"/>
      <c r="AE113" s="971"/>
      <c r="AF113" s="972">
        <v>949087</v>
      </c>
      <c r="AG113" s="970"/>
      <c r="AH113" s="970"/>
      <c r="AI113" s="970"/>
      <c r="AJ113" s="971"/>
      <c r="AK113" s="972">
        <v>882233</v>
      </c>
      <c r="AL113" s="970"/>
      <c r="AM113" s="970"/>
      <c r="AN113" s="970"/>
      <c r="AO113" s="971"/>
      <c r="AP113" s="973">
        <v>10.1</v>
      </c>
      <c r="AQ113" s="974"/>
      <c r="AR113" s="974"/>
      <c r="AS113" s="974"/>
      <c r="AT113" s="975"/>
      <c r="AU113" s="983"/>
      <c r="AV113" s="984"/>
      <c r="AW113" s="984"/>
      <c r="AX113" s="984"/>
      <c r="AY113" s="984"/>
      <c r="AZ113" s="861" t="s">
        <v>452</v>
      </c>
      <c r="BA113" s="794"/>
      <c r="BB113" s="794"/>
      <c r="BC113" s="794"/>
      <c r="BD113" s="794"/>
      <c r="BE113" s="794"/>
      <c r="BF113" s="794"/>
      <c r="BG113" s="794"/>
      <c r="BH113" s="794"/>
      <c r="BI113" s="794"/>
      <c r="BJ113" s="794"/>
      <c r="BK113" s="794"/>
      <c r="BL113" s="794"/>
      <c r="BM113" s="794"/>
      <c r="BN113" s="794"/>
      <c r="BO113" s="794"/>
      <c r="BP113" s="795"/>
      <c r="BQ113" s="833">
        <v>1366408</v>
      </c>
      <c r="BR113" s="834"/>
      <c r="BS113" s="834"/>
      <c r="BT113" s="834"/>
      <c r="BU113" s="834"/>
      <c r="BV113" s="834">
        <v>1260507</v>
      </c>
      <c r="BW113" s="834"/>
      <c r="BX113" s="834"/>
      <c r="BY113" s="834"/>
      <c r="BZ113" s="834"/>
      <c r="CA113" s="834">
        <v>1131703</v>
      </c>
      <c r="CB113" s="834"/>
      <c r="CC113" s="834"/>
      <c r="CD113" s="834"/>
      <c r="CE113" s="834"/>
      <c r="CF113" s="922">
        <v>13</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446</v>
      </c>
      <c r="DH113" s="824"/>
      <c r="DI113" s="824"/>
      <c r="DJ113" s="824"/>
      <c r="DK113" s="825"/>
      <c r="DL113" s="826" t="s">
        <v>440</v>
      </c>
      <c r="DM113" s="824"/>
      <c r="DN113" s="824"/>
      <c r="DO113" s="824"/>
      <c r="DP113" s="825"/>
      <c r="DQ113" s="826" t="s">
        <v>440</v>
      </c>
      <c r="DR113" s="824"/>
      <c r="DS113" s="824"/>
      <c r="DT113" s="824"/>
      <c r="DU113" s="825"/>
      <c r="DV113" s="871" t="s">
        <v>440</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141727</v>
      </c>
      <c r="AB114" s="824"/>
      <c r="AC114" s="824"/>
      <c r="AD114" s="824"/>
      <c r="AE114" s="825"/>
      <c r="AF114" s="826">
        <v>173760</v>
      </c>
      <c r="AG114" s="824"/>
      <c r="AH114" s="824"/>
      <c r="AI114" s="824"/>
      <c r="AJ114" s="825"/>
      <c r="AK114" s="826">
        <v>162023</v>
      </c>
      <c r="AL114" s="824"/>
      <c r="AM114" s="824"/>
      <c r="AN114" s="824"/>
      <c r="AO114" s="825"/>
      <c r="AP114" s="871">
        <v>1.9</v>
      </c>
      <c r="AQ114" s="872"/>
      <c r="AR114" s="872"/>
      <c r="AS114" s="872"/>
      <c r="AT114" s="873"/>
      <c r="AU114" s="983"/>
      <c r="AV114" s="984"/>
      <c r="AW114" s="984"/>
      <c r="AX114" s="984"/>
      <c r="AY114" s="984"/>
      <c r="AZ114" s="861" t="s">
        <v>455</v>
      </c>
      <c r="BA114" s="794"/>
      <c r="BB114" s="794"/>
      <c r="BC114" s="794"/>
      <c r="BD114" s="794"/>
      <c r="BE114" s="794"/>
      <c r="BF114" s="794"/>
      <c r="BG114" s="794"/>
      <c r="BH114" s="794"/>
      <c r="BI114" s="794"/>
      <c r="BJ114" s="794"/>
      <c r="BK114" s="794"/>
      <c r="BL114" s="794"/>
      <c r="BM114" s="794"/>
      <c r="BN114" s="794"/>
      <c r="BO114" s="794"/>
      <c r="BP114" s="795"/>
      <c r="BQ114" s="833">
        <v>2954877</v>
      </c>
      <c r="BR114" s="834"/>
      <c r="BS114" s="834"/>
      <c r="BT114" s="834"/>
      <c r="BU114" s="834"/>
      <c r="BV114" s="834">
        <v>2921749</v>
      </c>
      <c r="BW114" s="834"/>
      <c r="BX114" s="834"/>
      <c r="BY114" s="834"/>
      <c r="BZ114" s="834"/>
      <c r="CA114" s="834">
        <v>2755701</v>
      </c>
      <c r="CB114" s="834"/>
      <c r="CC114" s="834"/>
      <c r="CD114" s="834"/>
      <c r="CE114" s="834"/>
      <c r="CF114" s="922">
        <v>31.6</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440</v>
      </c>
      <c r="DH114" s="824"/>
      <c r="DI114" s="824"/>
      <c r="DJ114" s="824"/>
      <c r="DK114" s="825"/>
      <c r="DL114" s="826" t="s">
        <v>440</v>
      </c>
      <c r="DM114" s="824"/>
      <c r="DN114" s="824"/>
      <c r="DO114" s="824"/>
      <c r="DP114" s="825"/>
      <c r="DQ114" s="826" t="s">
        <v>440</v>
      </c>
      <c r="DR114" s="824"/>
      <c r="DS114" s="824"/>
      <c r="DT114" s="824"/>
      <c r="DU114" s="825"/>
      <c r="DV114" s="871" t="s">
        <v>440</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172661</v>
      </c>
      <c r="AB115" s="970"/>
      <c r="AC115" s="970"/>
      <c r="AD115" s="970"/>
      <c r="AE115" s="971"/>
      <c r="AF115" s="972">
        <v>163828</v>
      </c>
      <c r="AG115" s="970"/>
      <c r="AH115" s="970"/>
      <c r="AI115" s="970"/>
      <c r="AJ115" s="971"/>
      <c r="AK115" s="972">
        <v>167909</v>
      </c>
      <c r="AL115" s="970"/>
      <c r="AM115" s="970"/>
      <c r="AN115" s="970"/>
      <c r="AO115" s="971"/>
      <c r="AP115" s="973">
        <v>1.9</v>
      </c>
      <c r="AQ115" s="974"/>
      <c r="AR115" s="974"/>
      <c r="AS115" s="974"/>
      <c r="AT115" s="975"/>
      <c r="AU115" s="983"/>
      <c r="AV115" s="984"/>
      <c r="AW115" s="984"/>
      <c r="AX115" s="984"/>
      <c r="AY115" s="984"/>
      <c r="AZ115" s="861" t="s">
        <v>458</v>
      </c>
      <c r="BA115" s="794"/>
      <c r="BB115" s="794"/>
      <c r="BC115" s="794"/>
      <c r="BD115" s="794"/>
      <c r="BE115" s="794"/>
      <c r="BF115" s="794"/>
      <c r="BG115" s="794"/>
      <c r="BH115" s="794"/>
      <c r="BI115" s="794"/>
      <c r="BJ115" s="794"/>
      <c r="BK115" s="794"/>
      <c r="BL115" s="794"/>
      <c r="BM115" s="794"/>
      <c r="BN115" s="794"/>
      <c r="BO115" s="794"/>
      <c r="BP115" s="795"/>
      <c r="BQ115" s="833">
        <v>9456</v>
      </c>
      <c r="BR115" s="834"/>
      <c r="BS115" s="834"/>
      <c r="BT115" s="834"/>
      <c r="BU115" s="834"/>
      <c r="BV115" s="834">
        <v>23001</v>
      </c>
      <c r="BW115" s="834"/>
      <c r="BX115" s="834"/>
      <c r="BY115" s="834"/>
      <c r="BZ115" s="834"/>
      <c r="CA115" s="834">
        <v>14605</v>
      </c>
      <c r="CB115" s="834"/>
      <c r="CC115" s="834"/>
      <c r="CD115" s="834"/>
      <c r="CE115" s="834"/>
      <c r="CF115" s="922">
        <v>0.2</v>
      </c>
      <c r="CG115" s="923"/>
      <c r="CH115" s="923"/>
      <c r="CI115" s="923"/>
      <c r="CJ115" s="923"/>
      <c r="CK115" s="978"/>
      <c r="CL115" s="865"/>
      <c r="CM115" s="861"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440</v>
      </c>
      <c r="DM115" s="824"/>
      <c r="DN115" s="824"/>
      <c r="DO115" s="824"/>
      <c r="DP115" s="825"/>
      <c r="DQ115" s="826" t="s">
        <v>440</v>
      </c>
      <c r="DR115" s="824"/>
      <c r="DS115" s="824"/>
      <c r="DT115" s="824"/>
      <c r="DU115" s="825"/>
      <c r="DV115" s="871" t="s">
        <v>440</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440</v>
      </c>
      <c r="AB116" s="824"/>
      <c r="AC116" s="824"/>
      <c r="AD116" s="824"/>
      <c r="AE116" s="825"/>
      <c r="AF116" s="826" t="s">
        <v>440</v>
      </c>
      <c r="AG116" s="824"/>
      <c r="AH116" s="824"/>
      <c r="AI116" s="824"/>
      <c r="AJ116" s="825"/>
      <c r="AK116" s="826" t="s">
        <v>440</v>
      </c>
      <c r="AL116" s="824"/>
      <c r="AM116" s="824"/>
      <c r="AN116" s="824"/>
      <c r="AO116" s="825"/>
      <c r="AP116" s="871" t="s">
        <v>440</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33" t="s">
        <v>440</v>
      </c>
      <c r="BR116" s="834"/>
      <c r="BS116" s="834"/>
      <c r="BT116" s="834"/>
      <c r="BU116" s="834"/>
      <c r="BV116" s="834" t="s">
        <v>440</v>
      </c>
      <c r="BW116" s="834"/>
      <c r="BX116" s="834"/>
      <c r="BY116" s="834"/>
      <c r="BZ116" s="834"/>
      <c r="CA116" s="834" t="s">
        <v>440</v>
      </c>
      <c r="CB116" s="834"/>
      <c r="CC116" s="834"/>
      <c r="CD116" s="834"/>
      <c r="CE116" s="834"/>
      <c r="CF116" s="922" t="s">
        <v>440</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53142</v>
      </c>
      <c r="DH116" s="824"/>
      <c r="DI116" s="824"/>
      <c r="DJ116" s="824"/>
      <c r="DK116" s="825"/>
      <c r="DL116" s="826">
        <v>100151</v>
      </c>
      <c r="DM116" s="824"/>
      <c r="DN116" s="824"/>
      <c r="DO116" s="824"/>
      <c r="DP116" s="825"/>
      <c r="DQ116" s="826">
        <v>84963</v>
      </c>
      <c r="DR116" s="824"/>
      <c r="DS116" s="824"/>
      <c r="DT116" s="824"/>
      <c r="DU116" s="825"/>
      <c r="DV116" s="871">
        <v>1</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2912505</v>
      </c>
      <c r="AB117" s="956"/>
      <c r="AC117" s="956"/>
      <c r="AD117" s="956"/>
      <c r="AE117" s="957"/>
      <c r="AF117" s="958">
        <v>2815648</v>
      </c>
      <c r="AG117" s="956"/>
      <c r="AH117" s="956"/>
      <c r="AI117" s="956"/>
      <c r="AJ117" s="957"/>
      <c r="AK117" s="958">
        <v>2726441</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33" t="s">
        <v>440</v>
      </c>
      <c r="BR117" s="834"/>
      <c r="BS117" s="834"/>
      <c r="BT117" s="834"/>
      <c r="BU117" s="834"/>
      <c r="BV117" s="834" t="s">
        <v>465</v>
      </c>
      <c r="BW117" s="834"/>
      <c r="BX117" s="834"/>
      <c r="BY117" s="834"/>
      <c r="BZ117" s="834"/>
      <c r="CA117" s="834" t="s">
        <v>465</v>
      </c>
      <c r="CB117" s="834"/>
      <c r="CC117" s="834"/>
      <c r="CD117" s="834"/>
      <c r="CE117" s="834"/>
      <c r="CF117" s="922" t="s">
        <v>271</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238</v>
      </c>
      <c r="DH117" s="824"/>
      <c r="DI117" s="824"/>
      <c r="DJ117" s="824"/>
      <c r="DK117" s="825"/>
      <c r="DL117" s="826" t="s">
        <v>465</v>
      </c>
      <c r="DM117" s="824"/>
      <c r="DN117" s="824"/>
      <c r="DO117" s="824"/>
      <c r="DP117" s="825"/>
      <c r="DQ117" s="826" t="s">
        <v>467</v>
      </c>
      <c r="DR117" s="824"/>
      <c r="DS117" s="824"/>
      <c r="DT117" s="824"/>
      <c r="DU117" s="825"/>
      <c r="DV117" s="871" t="s">
        <v>271</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308</v>
      </c>
      <c r="AG118" s="949"/>
      <c r="AH118" s="949"/>
      <c r="AI118" s="949"/>
      <c r="AJ118" s="950"/>
      <c r="AK118" s="951" t="s">
        <v>307</v>
      </c>
      <c r="AL118" s="949"/>
      <c r="AM118" s="949"/>
      <c r="AN118" s="949"/>
      <c r="AO118" s="950"/>
      <c r="AP118" s="952" t="s">
        <v>434</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469</v>
      </c>
      <c r="BR118" s="892"/>
      <c r="BS118" s="892"/>
      <c r="BT118" s="892"/>
      <c r="BU118" s="892"/>
      <c r="BV118" s="892" t="s">
        <v>470</v>
      </c>
      <c r="BW118" s="892"/>
      <c r="BX118" s="892"/>
      <c r="BY118" s="892"/>
      <c r="BZ118" s="892"/>
      <c r="CA118" s="892" t="s">
        <v>271</v>
      </c>
      <c r="CB118" s="892"/>
      <c r="CC118" s="892"/>
      <c r="CD118" s="892"/>
      <c r="CE118" s="892"/>
      <c r="CF118" s="922" t="s">
        <v>465</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v>668835</v>
      </c>
      <c r="DH118" s="824"/>
      <c r="DI118" s="824"/>
      <c r="DJ118" s="824"/>
      <c r="DK118" s="825"/>
      <c r="DL118" s="826">
        <v>519224</v>
      </c>
      <c r="DM118" s="824"/>
      <c r="DN118" s="824"/>
      <c r="DO118" s="824"/>
      <c r="DP118" s="825"/>
      <c r="DQ118" s="826">
        <v>391229</v>
      </c>
      <c r="DR118" s="824"/>
      <c r="DS118" s="824"/>
      <c r="DT118" s="824"/>
      <c r="DU118" s="825"/>
      <c r="DV118" s="871">
        <v>4.5</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271</v>
      </c>
      <c r="AB119" s="942"/>
      <c r="AC119" s="942"/>
      <c r="AD119" s="942"/>
      <c r="AE119" s="943"/>
      <c r="AF119" s="944" t="s">
        <v>271</v>
      </c>
      <c r="AG119" s="942"/>
      <c r="AH119" s="942"/>
      <c r="AI119" s="942"/>
      <c r="AJ119" s="943"/>
      <c r="AK119" s="944" t="s">
        <v>465</v>
      </c>
      <c r="AL119" s="942"/>
      <c r="AM119" s="942"/>
      <c r="AN119" s="942"/>
      <c r="AO119" s="943"/>
      <c r="AP119" s="945" t="s">
        <v>465</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472</v>
      </c>
      <c r="BP119" s="925"/>
      <c r="BQ119" s="929">
        <v>34033106</v>
      </c>
      <c r="BR119" s="892"/>
      <c r="BS119" s="892"/>
      <c r="BT119" s="892"/>
      <c r="BU119" s="892"/>
      <c r="BV119" s="892">
        <v>34569831</v>
      </c>
      <c r="BW119" s="892"/>
      <c r="BX119" s="892"/>
      <c r="BY119" s="892"/>
      <c r="BZ119" s="892"/>
      <c r="CA119" s="892">
        <v>33039081</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222546</v>
      </c>
      <c r="DH119" s="807"/>
      <c r="DI119" s="807"/>
      <c r="DJ119" s="807"/>
      <c r="DK119" s="808"/>
      <c r="DL119" s="809">
        <v>197820</v>
      </c>
      <c r="DM119" s="807"/>
      <c r="DN119" s="807"/>
      <c r="DO119" s="807"/>
      <c r="DP119" s="808"/>
      <c r="DQ119" s="809">
        <v>173091</v>
      </c>
      <c r="DR119" s="807"/>
      <c r="DS119" s="807"/>
      <c r="DT119" s="807"/>
      <c r="DU119" s="808"/>
      <c r="DV119" s="895">
        <v>2</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465</v>
      </c>
      <c r="AB120" s="824"/>
      <c r="AC120" s="824"/>
      <c r="AD120" s="824"/>
      <c r="AE120" s="825"/>
      <c r="AF120" s="826" t="s">
        <v>465</v>
      </c>
      <c r="AG120" s="824"/>
      <c r="AH120" s="824"/>
      <c r="AI120" s="824"/>
      <c r="AJ120" s="825"/>
      <c r="AK120" s="826" t="s">
        <v>469</v>
      </c>
      <c r="AL120" s="824"/>
      <c r="AM120" s="824"/>
      <c r="AN120" s="824"/>
      <c r="AO120" s="825"/>
      <c r="AP120" s="871" t="s">
        <v>271</v>
      </c>
      <c r="AQ120" s="872"/>
      <c r="AR120" s="872"/>
      <c r="AS120" s="872"/>
      <c r="AT120" s="873"/>
      <c r="AU120" s="930" t="s">
        <v>474</v>
      </c>
      <c r="AV120" s="931"/>
      <c r="AW120" s="931"/>
      <c r="AX120" s="931"/>
      <c r="AY120" s="932"/>
      <c r="AZ120" s="907" t="s">
        <v>475</v>
      </c>
      <c r="BA120" s="854"/>
      <c r="BB120" s="854"/>
      <c r="BC120" s="854"/>
      <c r="BD120" s="854"/>
      <c r="BE120" s="854"/>
      <c r="BF120" s="854"/>
      <c r="BG120" s="854"/>
      <c r="BH120" s="854"/>
      <c r="BI120" s="854"/>
      <c r="BJ120" s="854"/>
      <c r="BK120" s="854"/>
      <c r="BL120" s="854"/>
      <c r="BM120" s="854"/>
      <c r="BN120" s="854"/>
      <c r="BO120" s="854"/>
      <c r="BP120" s="855"/>
      <c r="BQ120" s="908">
        <v>2254772</v>
      </c>
      <c r="BR120" s="889"/>
      <c r="BS120" s="889"/>
      <c r="BT120" s="889"/>
      <c r="BU120" s="889"/>
      <c r="BV120" s="889">
        <v>1835700</v>
      </c>
      <c r="BW120" s="889"/>
      <c r="BX120" s="889"/>
      <c r="BY120" s="889"/>
      <c r="BZ120" s="889"/>
      <c r="CA120" s="889">
        <v>2034883</v>
      </c>
      <c r="CB120" s="889"/>
      <c r="CC120" s="889"/>
      <c r="CD120" s="889"/>
      <c r="CE120" s="889"/>
      <c r="CF120" s="913">
        <v>23.3</v>
      </c>
      <c r="CG120" s="914"/>
      <c r="CH120" s="914"/>
      <c r="CI120" s="914"/>
      <c r="CJ120" s="914"/>
      <c r="CK120" s="915" t="s">
        <v>476</v>
      </c>
      <c r="CL120" s="899"/>
      <c r="CM120" s="899"/>
      <c r="CN120" s="899"/>
      <c r="CO120" s="900"/>
      <c r="CP120" s="919" t="s">
        <v>477</v>
      </c>
      <c r="CQ120" s="920"/>
      <c r="CR120" s="920"/>
      <c r="CS120" s="920"/>
      <c r="CT120" s="920"/>
      <c r="CU120" s="920"/>
      <c r="CV120" s="920"/>
      <c r="CW120" s="920"/>
      <c r="CX120" s="920"/>
      <c r="CY120" s="920"/>
      <c r="CZ120" s="920"/>
      <c r="DA120" s="920"/>
      <c r="DB120" s="920"/>
      <c r="DC120" s="920"/>
      <c r="DD120" s="920"/>
      <c r="DE120" s="920"/>
      <c r="DF120" s="921"/>
      <c r="DG120" s="908">
        <v>8422869</v>
      </c>
      <c r="DH120" s="889"/>
      <c r="DI120" s="889"/>
      <c r="DJ120" s="889"/>
      <c r="DK120" s="889"/>
      <c r="DL120" s="889">
        <v>8310541</v>
      </c>
      <c r="DM120" s="889"/>
      <c r="DN120" s="889"/>
      <c r="DO120" s="889"/>
      <c r="DP120" s="889"/>
      <c r="DQ120" s="889">
        <v>10671671</v>
      </c>
      <c r="DR120" s="889"/>
      <c r="DS120" s="889"/>
      <c r="DT120" s="889"/>
      <c r="DU120" s="889"/>
      <c r="DV120" s="890">
        <v>122.3</v>
      </c>
      <c r="DW120" s="890"/>
      <c r="DX120" s="890"/>
      <c r="DY120" s="890"/>
      <c r="DZ120" s="891"/>
    </row>
    <row r="121" spans="1:130" s="247" customFormat="1" ht="26.25" customHeight="1" x14ac:dyDescent="0.15">
      <c r="A121" s="864"/>
      <c r="B121" s="865"/>
      <c r="C121" s="910" t="s">
        <v>478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271</v>
      </c>
      <c r="AB121" s="824"/>
      <c r="AC121" s="824"/>
      <c r="AD121" s="824"/>
      <c r="AE121" s="825"/>
      <c r="AF121" s="826" t="s">
        <v>465</v>
      </c>
      <c r="AG121" s="824"/>
      <c r="AH121" s="824"/>
      <c r="AI121" s="824"/>
      <c r="AJ121" s="825"/>
      <c r="AK121" s="826" t="s">
        <v>469</v>
      </c>
      <c r="AL121" s="824"/>
      <c r="AM121" s="824"/>
      <c r="AN121" s="824"/>
      <c r="AO121" s="825"/>
      <c r="AP121" s="871" t="s">
        <v>465</v>
      </c>
      <c r="AQ121" s="872"/>
      <c r="AR121" s="872"/>
      <c r="AS121" s="872"/>
      <c r="AT121" s="873"/>
      <c r="AU121" s="933"/>
      <c r="AV121" s="934"/>
      <c r="AW121" s="934"/>
      <c r="AX121" s="934"/>
      <c r="AY121" s="935"/>
      <c r="AZ121" s="861" t="s">
        <v>479</v>
      </c>
      <c r="BA121" s="794"/>
      <c r="BB121" s="794"/>
      <c r="BC121" s="794"/>
      <c r="BD121" s="794"/>
      <c r="BE121" s="794"/>
      <c r="BF121" s="794"/>
      <c r="BG121" s="794"/>
      <c r="BH121" s="794"/>
      <c r="BI121" s="794"/>
      <c r="BJ121" s="794"/>
      <c r="BK121" s="794"/>
      <c r="BL121" s="794"/>
      <c r="BM121" s="794"/>
      <c r="BN121" s="794"/>
      <c r="BO121" s="794"/>
      <c r="BP121" s="795"/>
      <c r="BQ121" s="833">
        <v>247648</v>
      </c>
      <c r="BR121" s="834"/>
      <c r="BS121" s="834"/>
      <c r="BT121" s="834"/>
      <c r="BU121" s="834"/>
      <c r="BV121" s="834">
        <v>232407</v>
      </c>
      <c r="BW121" s="834"/>
      <c r="BX121" s="834"/>
      <c r="BY121" s="834"/>
      <c r="BZ121" s="834"/>
      <c r="CA121" s="834">
        <v>166504</v>
      </c>
      <c r="CB121" s="834"/>
      <c r="CC121" s="834"/>
      <c r="CD121" s="834"/>
      <c r="CE121" s="834"/>
      <c r="CF121" s="922">
        <v>1.9</v>
      </c>
      <c r="CG121" s="923"/>
      <c r="CH121" s="923"/>
      <c r="CI121" s="923"/>
      <c r="CJ121" s="923"/>
      <c r="CK121" s="916"/>
      <c r="CL121" s="902"/>
      <c r="CM121" s="902"/>
      <c r="CN121" s="902"/>
      <c r="CO121" s="903"/>
      <c r="CP121" s="882" t="s">
        <v>480</v>
      </c>
      <c r="CQ121" s="883"/>
      <c r="CR121" s="883"/>
      <c r="CS121" s="883"/>
      <c r="CT121" s="883"/>
      <c r="CU121" s="883"/>
      <c r="CV121" s="883"/>
      <c r="CW121" s="883"/>
      <c r="CX121" s="883"/>
      <c r="CY121" s="883"/>
      <c r="CZ121" s="883"/>
      <c r="DA121" s="883"/>
      <c r="DB121" s="883"/>
      <c r="DC121" s="883"/>
      <c r="DD121" s="883"/>
      <c r="DE121" s="883"/>
      <c r="DF121" s="884"/>
      <c r="DG121" s="833">
        <v>220630</v>
      </c>
      <c r="DH121" s="834"/>
      <c r="DI121" s="834"/>
      <c r="DJ121" s="834"/>
      <c r="DK121" s="834"/>
      <c r="DL121" s="834">
        <v>215345</v>
      </c>
      <c r="DM121" s="834"/>
      <c r="DN121" s="834"/>
      <c r="DO121" s="834"/>
      <c r="DP121" s="834"/>
      <c r="DQ121" s="834">
        <v>485331</v>
      </c>
      <c r="DR121" s="834"/>
      <c r="DS121" s="834"/>
      <c r="DT121" s="834"/>
      <c r="DU121" s="834"/>
      <c r="DV121" s="840">
        <v>5.6</v>
      </c>
      <c r="DW121" s="840"/>
      <c r="DX121" s="840"/>
      <c r="DY121" s="840"/>
      <c r="DZ121" s="841"/>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271</v>
      </c>
      <c r="AB122" s="824"/>
      <c r="AC122" s="824"/>
      <c r="AD122" s="824"/>
      <c r="AE122" s="825"/>
      <c r="AF122" s="826" t="s">
        <v>465</v>
      </c>
      <c r="AG122" s="824"/>
      <c r="AH122" s="824"/>
      <c r="AI122" s="824"/>
      <c r="AJ122" s="825"/>
      <c r="AK122" s="826" t="s">
        <v>469</v>
      </c>
      <c r="AL122" s="824"/>
      <c r="AM122" s="824"/>
      <c r="AN122" s="824"/>
      <c r="AO122" s="825"/>
      <c r="AP122" s="871" t="s">
        <v>238</v>
      </c>
      <c r="AQ122" s="872"/>
      <c r="AR122" s="872"/>
      <c r="AS122" s="872"/>
      <c r="AT122" s="873"/>
      <c r="AU122" s="933"/>
      <c r="AV122" s="934"/>
      <c r="AW122" s="934"/>
      <c r="AX122" s="934"/>
      <c r="AY122" s="935"/>
      <c r="AZ122" s="926" t="s">
        <v>481</v>
      </c>
      <c r="BA122" s="927"/>
      <c r="BB122" s="927"/>
      <c r="BC122" s="927"/>
      <c r="BD122" s="927"/>
      <c r="BE122" s="927"/>
      <c r="BF122" s="927"/>
      <c r="BG122" s="927"/>
      <c r="BH122" s="927"/>
      <c r="BI122" s="927"/>
      <c r="BJ122" s="927"/>
      <c r="BK122" s="927"/>
      <c r="BL122" s="927"/>
      <c r="BM122" s="927"/>
      <c r="BN122" s="927"/>
      <c r="BO122" s="927"/>
      <c r="BP122" s="928"/>
      <c r="BQ122" s="929">
        <v>21367466</v>
      </c>
      <c r="BR122" s="892"/>
      <c r="BS122" s="892"/>
      <c r="BT122" s="892"/>
      <c r="BU122" s="892"/>
      <c r="BV122" s="892">
        <v>21411528</v>
      </c>
      <c r="BW122" s="892"/>
      <c r="BX122" s="892"/>
      <c r="BY122" s="892"/>
      <c r="BZ122" s="892"/>
      <c r="CA122" s="892">
        <v>21042103</v>
      </c>
      <c r="CB122" s="892"/>
      <c r="CC122" s="892"/>
      <c r="CD122" s="892"/>
      <c r="CE122" s="892"/>
      <c r="CF122" s="893">
        <v>241.1</v>
      </c>
      <c r="CG122" s="894"/>
      <c r="CH122" s="894"/>
      <c r="CI122" s="894"/>
      <c r="CJ122" s="894"/>
      <c r="CK122" s="916"/>
      <c r="CL122" s="902"/>
      <c r="CM122" s="902"/>
      <c r="CN122" s="902"/>
      <c r="CO122" s="903"/>
      <c r="CP122" s="882" t="s">
        <v>404</v>
      </c>
      <c r="CQ122" s="883"/>
      <c r="CR122" s="883"/>
      <c r="CS122" s="883"/>
      <c r="CT122" s="883"/>
      <c r="CU122" s="883"/>
      <c r="CV122" s="883"/>
      <c r="CW122" s="883"/>
      <c r="CX122" s="883"/>
      <c r="CY122" s="883"/>
      <c r="CZ122" s="883"/>
      <c r="DA122" s="883"/>
      <c r="DB122" s="883"/>
      <c r="DC122" s="883"/>
      <c r="DD122" s="883"/>
      <c r="DE122" s="883"/>
      <c r="DF122" s="884"/>
      <c r="DG122" s="833" t="s">
        <v>238</v>
      </c>
      <c r="DH122" s="834"/>
      <c r="DI122" s="834"/>
      <c r="DJ122" s="834"/>
      <c r="DK122" s="834"/>
      <c r="DL122" s="834" t="s">
        <v>465</v>
      </c>
      <c r="DM122" s="834"/>
      <c r="DN122" s="834"/>
      <c r="DO122" s="834"/>
      <c r="DP122" s="834"/>
      <c r="DQ122" s="834" t="s">
        <v>470</v>
      </c>
      <c r="DR122" s="834"/>
      <c r="DS122" s="834"/>
      <c r="DT122" s="834"/>
      <c r="DU122" s="834"/>
      <c r="DV122" s="840" t="s">
        <v>238</v>
      </c>
      <c r="DW122" s="840"/>
      <c r="DX122" s="840"/>
      <c r="DY122" s="840"/>
      <c r="DZ122" s="841"/>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15613</v>
      </c>
      <c r="AB123" s="824"/>
      <c r="AC123" s="824"/>
      <c r="AD123" s="824"/>
      <c r="AE123" s="825"/>
      <c r="AF123" s="826">
        <v>11107</v>
      </c>
      <c r="AG123" s="824"/>
      <c r="AH123" s="824"/>
      <c r="AI123" s="824"/>
      <c r="AJ123" s="825"/>
      <c r="AK123" s="826">
        <v>15188</v>
      </c>
      <c r="AL123" s="824"/>
      <c r="AM123" s="824"/>
      <c r="AN123" s="824"/>
      <c r="AO123" s="825"/>
      <c r="AP123" s="871">
        <v>0.2</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482</v>
      </c>
      <c r="BP123" s="925"/>
      <c r="BQ123" s="879">
        <v>23869886</v>
      </c>
      <c r="BR123" s="880"/>
      <c r="BS123" s="880"/>
      <c r="BT123" s="880"/>
      <c r="BU123" s="880"/>
      <c r="BV123" s="880">
        <v>23479635</v>
      </c>
      <c r="BW123" s="880"/>
      <c r="BX123" s="880"/>
      <c r="BY123" s="880"/>
      <c r="BZ123" s="880"/>
      <c r="CA123" s="880">
        <v>23243490</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238</v>
      </c>
      <c r="DH123" s="824"/>
      <c r="DI123" s="824"/>
      <c r="DJ123" s="824"/>
      <c r="DK123" s="825"/>
      <c r="DL123" s="826" t="s">
        <v>238</v>
      </c>
      <c r="DM123" s="824"/>
      <c r="DN123" s="824"/>
      <c r="DO123" s="824"/>
      <c r="DP123" s="825"/>
      <c r="DQ123" s="826" t="s">
        <v>469</v>
      </c>
      <c r="DR123" s="824"/>
      <c r="DS123" s="824"/>
      <c r="DT123" s="824"/>
      <c r="DU123" s="825"/>
      <c r="DV123" s="871" t="s">
        <v>238</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238</v>
      </c>
      <c r="AB124" s="824"/>
      <c r="AC124" s="824"/>
      <c r="AD124" s="824"/>
      <c r="AE124" s="825"/>
      <c r="AF124" s="826" t="s">
        <v>469</v>
      </c>
      <c r="AG124" s="824"/>
      <c r="AH124" s="824"/>
      <c r="AI124" s="824"/>
      <c r="AJ124" s="825"/>
      <c r="AK124" s="826" t="s">
        <v>271</v>
      </c>
      <c r="AL124" s="824"/>
      <c r="AM124" s="824"/>
      <c r="AN124" s="824"/>
      <c r="AO124" s="825"/>
      <c r="AP124" s="871" t="s">
        <v>238</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115.6</v>
      </c>
      <c r="BR124" s="878"/>
      <c r="BS124" s="878"/>
      <c r="BT124" s="878"/>
      <c r="BU124" s="878"/>
      <c r="BV124" s="878">
        <v>126.1</v>
      </c>
      <c r="BW124" s="878"/>
      <c r="BX124" s="878"/>
      <c r="BY124" s="878"/>
      <c r="BZ124" s="878"/>
      <c r="CA124" s="878">
        <v>112.2</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v>3593301</v>
      </c>
      <c r="DH124" s="807"/>
      <c r="DI124" s="807"/>
      <c r="DJ124" s="807"/>
      <c r="DK124" s="808"/>
      <c r="DL124" s="809">
        <v>3672631</v>
      </c>
      <c r="DM124" s="807"/>
      <c r="DN124" s="807"/>
      <c r="DO124" s="807"/>
      <c r="DP124" s="808"/>
      <c r="DQ124" s="809" t="s">
        <v>238</v>
      </c>
      <c r="DR124" s="807"/>
      <c r="DS124" s="807"/>
      <c r="DT124" s="807"/>
      <c r="DU124" s="808"/>
      <c r="DV124" s="895" t="s">
        <v>271</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v>132319</v>
      </c>
      <c r="AB125" s="824"/>
      <c r="AC125" s="824"/>
      <c r="AD125" s="824"/>
      <c r="AE125" s="825"/>
      <c r="AF125" s="826">
        <v>127995</v>
      </c>
      <c r="AG125" s="824"/>
      <c r="AH125" s="824"/>
      <c r="AI125" s="824"/>
      <c r="AJ125" s="825"/>
      <c r="AK125" s="826">
        <v>127995</v>
      </c>
      <c r="AL125" s="824"/>
      <c r="AM125" s="824"/>
      <c r="AN125" s="824"/>
      <c r="AO125" s="825"/>
      <c r="AP125" s="871">
        <v>1.5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4"/>
      <c r="CR125" s="854"/>
      <c r="CS125" s="854"/>
      <c r="CT125" s="854"/>
      <c r="CU125" s="854"/>
      <c r="CV125" s="854"/>
      <c r="CW125" s="854"/>
      <c r="CX125" s="854"/>
      <c r="CY125" s="854"/>
      <c r="CZ125" s="854"/>
      <c r="DA125" s="854"/>
      <c r="DB125" s="854"/>
      <c r="DC125" s="854"/>
      <c r="DD125" s="854"/>
      <c r="DE125" s="854"/>
      <c r="DF125" s="855"/>
      <c r="DG125" s="908" t="s">
        <v>271</v>
      </c>
      <c r="DH125" s="889"/>
      <c r="DI125" s="889"/>
      <c r="DJ125" s="889"/>
      <c r="DK125" s="889"/>
      <c r="DL125" s="889" t="s">
        <v>271</v>
      </c>
      <c r="DM125" s="889"/>
      <c r="DN125" s="889"/>
      <c r="DO125" s="889"/>
      <c r="DP125" s="889"/>
      <c r="DQ125" s="889" t="s">
        <v>271</v>
      </c>
      <c r="DR125" s="889"/>
      <c r="DS125" s="889"/>
      <c r="DT125" s="889"/>
      <c r="DU125" s="889"/>
      <c r="DV125" s="890" t="s">
        <v>271</v>
      </c>
      <c r="DW125" s="890"/>
      <c r="DX125" s="890"/>
      <c r="DY125" s="890"/>
      <c r="DZ125" s="891"/>
    </row>
    <row r="126" spans="1:130" s="247" customFormat="1" ht="26.25" customHeight="1" thickBot="1" x14ac:dyDescent="0.2">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24729</v>
      </c>
      <c r="AB126" s="824"/>
      <c r="AC126" s="824"/>
      <c r="AD126" s="824"/>
      <c r="AE126" s="825"/>
      <c r="AF126" s="826">
        <v>24726</v>
      </c>
      <c r="AG126" s="824"/>
      <c r="AH126" s="824"/>
      <c r="AI126" s="824"/>
      <c r="AJ126" s="825"/>
      <c r="AK126" s="826">
        <v>24726</v>
      </c>
      <c r="AL126" s="824"/>
      <c r="AM126" s="824"/>
      <c r="AN126" s="824"/>
      <c r="AO126" s="825"/>
      <c r="AP126" s="871">
        <v>0.3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488</v>
      </c>
      <c r="CQ126" s="794"/>
      <c r="CR126" s="794"/>
      <c r="CS126" s="794"/>
      <c r="CT126" s="794"/>
      <c r="CU126" s="794"/>
      <c r="CV126" s="794"/>
      <c r="CW126" s="794"/>
      <c r="CX126" s="794"/>
      <c r="CY126" s="794"/>
      <c r="CZ126" s="794"/>
      <c r="DA126" s="794"/>
      <c r="DB126" s="794"/>
      <c r="DC126" s="794"/>
      <c r="DD126" s="794"/>
      <c r="DE126" s="794"/>
      <c r="DF126" s="795"/>
      <c r="DG126" s="833" t="s">
        <v>469</v>
      </c>
      <c r="DH126" s="834"/>
      <c r="DI126" s="834"/>
      <c r="DJ126" s="834"/>
      <c r="DK126" s="834"/>
      <c r="DL126" s="834" t="s">
        <v>271</v>
      </c>
      <c r="DM126" s="834"/>
      <c r="DN126" s="834"/>
      <c r="DO126" s="834"/>
      <c r="DP126" s="834"/>
      <c r="DQ126" s="834" t="s">
        <v>271</v>
      </c>
      <c r="DR126" s="834"/>
      <c r="DS126" s="834"/>
      <c r="DT126" s="834"/>
      <c r="DU126" s="834"/>
      <c r="DV126" s="840" t="s">
        <v>271</v>
      </c>
      <c r="DW126" s="840"/>
      <c r="DX126" s="840"/>
      <c r="DY126" s="840"/>
      <c r="DZ126" s="841"/>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238</v>
      </c>
      <c r="AB127" s="824"/>
      <c r="AC127" s="824"/>
      <c r="AD127" s="824"/>
      <c r="AE127" s="825"/>
      <c r="AF127" s="826" t="s">
        <v>271</v>
      </c>
      <c r="AG127" s="824"/>
      <c r="AH127" s="824"/>
      <c r="AI127" s="824"/>
      <c r="AJ127" s="825"/>
      <c r="AK127" s="826" t="s">
        <v>470</v>
      </c>
      <c r="AL127" s="824"/>
      <c r="AM127" s="824"/>
      <c r="AN127" s="824"/>
      <c r="AO127" s="825"/>
      <c r="AP127" s="871" t="s">
        <v>271</v>
      </c>
      <c r="AQ127" s="872"/>
      <c r="AR127" s="872"/>
      <c r="AS127" s="872"/>
      <c r="AT127" s="873"/>
      <c r="AU127" s="283"/>
      <c r="AV127" s="283"/>
      <c r="AW127" s="283"/>
      <c r="AX127" s="888"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494</v>
      </c>
      <c r="CQ127" s="794"/>
      <c r="CR127" s="794"/>
      <c r="CS127" s="794"/>
      <c r="CT127" s="794"/>
      <c r="CU127" s="794"/>
      <c r="CV127" s="794"/>
      <c r="CW127" s="794"/>
      <c r="CX127" s="794"/>
      <c r="CY127" s="794"/>
      <c r="CZ127" s="794"/>
      <c r="DA127" s="794"/>
      <c r="DB127" s="794"/>
      <c r="DC127" s="794"/>
      <c r="DD127" s="794"/>
      <c r="DE127" s="794"/>
      <c r="DF127" s="795"/>
      <c r="DG127" s="833" t="s">
        <v>271</v>
      </c>
      <c r="DH127" s="834"/>
      <c r="DI127" s="834"/>
      <c r="DJ127" s="834"/>
      <c r="DK127" s="834"/>
      <c r="DL127" s="834" t="s">
        <v>271</v>
      </c>
      <c r="DM127" s="834"/>
      <c r="DN127" s="834"/>
      <c r="DO127" s="834"/>
      <c r="DP127" s="834"/>
      <c r="DQ127" s="834" t="s">
        <v>470</v>
      </c>
      <c r="DR127" s="834"/>
      <c r="DS127" s="834"/>
      <c r="DT127" s="834"/>
      <c r="DU127" s="834"/>
      <c r="DV127" s="840" t="s">
        <v>271</v>
      </c>
      <c r="DW127" s="840"/>
      <c r="DX127" s="840"/>
      <c r="DY127" s="840"/>
      <c r="DZ127" s="841"/>
    </row>
    <row r="128" spans="1:130" s="247"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52549</v>
      </c>
      <c r="AB128" s="847"/>
      <c r="AC128" s="847"/>
      <c r="AD128" s="847"/>
      <c r="AE128" s="848"/>
      <c r="AF128" s="849">
        <v>46581</v>
      </c>
      <c r="AG128" s="847"/>
      <c r="AH128" s="847"/>
      <c r="AI128" s="847"/>
      <c r="AJ128" s="848"/>
      <c r="AK128" s="849">
        <v>31992</v>
      </c>
      <c r="AL128" s="847"/>
      <c r="AM128" s="847"/>
      <c r="AN128" s="847"/>
      <c r="AO128" s="848"/>
      <c r="AP128" s="850"/>
      <c r="AQ128" s="851"/>
      <c r="AR128" s="851"/>
      <c r="AS128" s="851"/>
      <c r="AT128" s="852"/>
      <c r="AU128" s="283"/>
      <c r="AV128" s="283"/>
      <c r="AW128" s="283"/>
      <c r="AX128" s="853" t="s">
        <v>497</v>
      </c>
      <c r="AY128" s="854"/>
      <c r="AZ128" s="854"/>
      <c r="BA128" s="854"/>
      <c r="BB128" s="854"/>
      <c r="BC128" s="854"/>
      <c r="BD128" s="854"/>
      <c r="BE128" s="855"/>
      <c r="BF128" s="830" t="s">
        <v>271</v>
      </c>
      <c r="BG128" s="831"/>
      <c r="BH128" s="831"/>
      <c r="BI128" s="831"/>
      <c r="BJ128" s="831"/>
      <c r="BK128" s="831"/>
      <c r="BL128" s="856"/>
      <c r="BM128" s="830">
        <v>13.28</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498</v>
      </c>
      <c r="CQ128" s="772"/>
      <c r="CR128" s="772"/>
      <c r="CS128" s="772"/>
      <c r="CT128" s="772"/>
      <c r="CU128" s="772"/>
      <c r="CV128" s="772"/>
      <c r="CW128" s="772"/>
      <c r="CX128" s="772"/>
      <c r="CY128" s="772"/>
      <c r="CZ128" s="772"/>
      <c r="DA128" s="772"/>
      <c r="DB128" s="772"/>
      <c r="DC128" s="772"/>
      <c r="DD128" s="772"/>
      <c r="DE128" s="772"/>
      <c r="DF128" s="773"/>
      <c r="DG128" s="836">
        <v>9456</v>
      </c>
      <c r="DH128" s="837"/>
      <c r="DI128" s="837"/>
      <c r="DJ128" s="837"/>
      <c r="DK128" s="837"/>
      <c r="DL128" s="837">
        <v>23001</v>
      </c>
      <c r="DM128" s="837"/>
      <c r="DN128" s="837"/>
      <c r="DO128" s="837"/>
      <c r="DP128" s="837"/>
      <c r="DQ128" s="837">
        <v>14605</v>
      </c>
      <c r="DR128" s="837"/>
      <c r="DS128" s="837"/>
      <c r="DT128" s="837"/>
      <c r="DU128" s="837"/>
      <c r="DV128" s="838">
        <v>0.2</v>
      </c>
      <c r="DW128" s="838"/>
      <c r="DX128" s="838"/>
      <c r="DY128" s="838"/>
      <c r="DZ128" s="839"/>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10476085</v>
      </c>
      <c r="AB129" s="824"/>
      <c r="AC129" s="824"/>
      <c r="AD129" s="824"/>
      <c r="AE129" s="825"/>
      <c r="AF129" s="826">
        <v>10408311</v>
      </c>
      <c r="AG129" s="824"/>
      <c r="AH129" s="824"/>
      <c r="AI129" s="824"/>
      <c r="AJ129" s="825"/>
      <c r="AK129" s="826">
        <v>10345771</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501</v>
      </c>
      <c r="BG129" s="814"/>
      <c r="BH129" s="814"/>
      <c r="BI129" s="814"/>
      <c r="BJ129" s="814"/>
      <c r="BK129" s="814"/>
      <c r="BL129" s="815"/>
      <c r="BM129" s="813">
        <v>18.28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503</v>
      </c>
      <c r="X130" s="821"/>
      <c r="Y130" s="821"/>
      <c r="Z130" s="822"/>
      <c r="AA130" s="823">
        <v>1689149</v>
      </c>
      <c r="AB130" s="824"/>
      <c r="AC130" s="824"/>
      <c r="AD130" s="824"/>
      <c r="AE130" s="825"/>
      <c r="AF130" s="826">
        <v>1615777</v>
      </c>
      <c r="AG130" s="824"/>
      <c r="AH130" s="824"/>
      <c r="AI130" s="824"/>
      <c r="AJ130" s="825"/>
      <c r="AK130" s="826">
        <v>1617898</v>
      </c>
      <c r="AL130" s="824"/>
      <c r="AM130" s="824"/>
      <c r="AN130" s="824"/>
      <c r="AO130" s="825"/>
      <c r="AP130" s="827"/>
      <c r="AQ130" s="828"/>
      <c r="AR130" s="828"/>
      <c r="AS130" s="828"/>
      <c r="AT130" s="829"/>
      <c r="AU130" s="285"/>
      <c r="AV130" s="285"/>
      <c r="AW130" s="285"/>
      <c r="AX130" s="793" t="s">
        <v>504</v>
      </c>
      <c r="AY130" s="794"/>
      <c r="AZ130" s="794"/>
      <c r="BA130" s="794"/>
      <c r="BB130" s="794"/>
      <c r="BC130" s="794"/>
      <c r="BD130" s="794"/>
      <c r="BE130" s="795"/>
      <c r="BF130" s="796">
        <v>12.9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505</v>
      </c>
      <c r="X131" s="804"/>
      <c r="Y131" s="804"/>
      <c r="Z131" s="805"/>
      <c r="AA131" s="806">
        <v>8786936</v>
      </c>
      <c r="AB131" s="807"/>
      <c r="AC131" s="807"/>
      <c r="AD131" s="807"/>
      <c r="AE131" s="808"/>
      <c r="AF131" s="809">
        <v>8792534</v>
      </c>
      <c r="AG131" s="807"/>
      <c r="AH131" s="807"/>
      <c r="AI131" s="807"/>
      <c r="AJ131" s="808"/>
      <c r="AK131" s="809">
        <v>8727873</v>
      </c>
      <c r="AL131" s="807"/>
      <c r="AM131" s="807"/>
      <c r="AN131" s="807"/>
      <c r="AO131" s="808"/>
      <c r="AP131" s="810"/>
      <c r="AQ131" s="811"/>
      <c r="AR131" s="811"/>
      <c r="AS131" s="811"/>
      <c r="AT131" s="812"/>
      <c r="AU131" s="285"/>
      <c r="AV131" s="285"/>
      <c r="AW131" s="285"/>
      <c r="AX131" s="771" t="s">
        <v>506</v>
      </c>
      <c r="AY131" s="772"/>
      <c r="AZ131" s="772"/>
      <c r="BA131" s="772"/>
      <c r="BB131" s="772"/>
      <c r="BC131" s="772"/>
      <c r="BD131" s="772"/>
      <c r="BE131" s="773"/>
      <c r="BF131" s="774">
        <v>112.2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508</v>
      </c>
      <c r="W132" s="784"/>
      <c r="X132" s="784"/>
      <c r="Y132" s="784"/>
      <c r="Z132" s="785"/>
      <c r="AA132" s="786">
        <v>13.324405690000001</v>
      </c>
      <c r="AB132" s="787"/>
      <c r="AC132" s="787"/>
      <c r="AD132" s="787"/>
      <c r="AE132" s="788"/>
      <c r="AF132" s="789">
        <v>13.116696510000001</v>
      </c>
      <c r="AG132" s="787"/>
      <c r="AH132" s="787"/>
      <c r="AI132" s="787"/>
      <c r="AJ132" s="788"/>
      <c r="AK132" s="789">
        <v>12.33463182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509</v>
      </c>
      <c r="W133" s="763"/>
      <c r="X133" s="763"/>
      <c r="Y133" s="763"/>
      <c r="Z133" s="764"/>
      <c r="AA133" s="765">
        <v>13.1</v>
      </c>
      <c r="AB133" s="766"/>
      <c r="AC133" s="766"/>
      <c r="AD133" s="766"/>
      <c r="AE133" s="767"/>
      <c r="AF133" s="765">
        <v>13.3</v>
      </c>
      <c r="AG133" s="766"/>
      <c r="AH133" s="766"/>
      <c r="AI133" s="766"/>
      <c r="AJ133" s="767"/>
      <c r="AK133" s="765">
        <v>12.9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Je2NOUy8cH8Uf5Ab/k9KBEMPoqS1NYstQXN/ITKGLeM0irIDjgIbK7zUMYy5meLZ39ekhZ8GQNEV55uHyelHw==" saltValue="9+wtkPFLXc2nhX4s0lVG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8trdYp3EvKCb5OXO86kpE1NcqTrUH76r3NH2t7EJGhqjDShevSzTFp6QYVvpdLdiv+syXN1ydxsZlcA87DkXg==" saltValue="Hzbu9kA9nWGK5AfdB8Gp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7/6x3dkyu5m+CfowNxIkDf9UbaWpNt+sV3P+oUOjPLrTTwjBkTaIr5PKwDSNwcuhLRdZ0Qna4M8OGZeT9Vjw==" saltValue="0ZKAWZ/C3XNaDGtzrJnA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518</v>
      </c>
      <c r="AL9" s="1193"/>
      <c r="AM9" s="1193"/>
      <c r="AN9" s="1194"/>
      <c r="AO9" s="313">
        <v>2503859</v>
      </c>
      <c r="AP9" s="313">
        <v>60085</v>
      </c>
      <c r="AQ9" s="314">
        <v>70630</v>
      </c>
      <c r="AR9" s="315">
        <v>-14.9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519</v>
      </c>
      <c r="AL10" s="1193"/>
      <c r="AM10" s="1193"/>
      <c r="AN10" s="1194"/>
      <c r="AO10" s="316">
        <v>160391</v>
      </c>
      <c r="AP10" s="316">
        <v>3849</v>
      </c>
      <c r="AQ10" s="317">
        <v>8333</v>
      </c>
      <c r="AR10" s="318">
        <v>-53.8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520</v>
      </c>
      <c r="AL11" s="1193"/>
      <c r="AM11" s="1193"/>
      <c r="AN11" s="1194"/>
      <c r="AO11" s="316">
        <v>454382</v>
      </c>
      <c r="AP11" s="316">
        <v>10904</v>
      </c>
      <c r="AQ11" s="317">
        <v>8447</v>
      </c>
      <c r="AR11" s="318">
        <v>29.1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521</v>
      </c>
      <c r="AL12" s="1193"/>
      <c r="AM12" s="1193"/>
      <c r="AN12" s="1194"/>
      <c r="AO12" s="316" t="s">
        <v>522</v>
      </c>
      <c r="AP12" s="316" t="s">
        <v>522</v>
      </c>
      <c r="AQ12" s="317">
        <v>1002</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v>2369</v>
      </c>
      <c r="AP13" s="316">
        <v>57</v>
      </c>
      <c r="AQ13" s="317">
        <v>12</v>
      </c>
      <c r="AR13" s="318">
        <v>375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524</v>
      </c>
      <c r="AL14" s="1193"/>
      <c r="AM14" s="1193"/>
      <c r="AN14" s="1194"/>
      <c r="AO14" s="316">
        <v>151161</v>
      </c>
      <c r="AP14" s="316">
        <v>3627</v>
      </c>
      <c r="AQ14" s="317">
        <v>2952</v>
      </c>
      <c r="AR14" s="318">
        <v>22.9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525</v>
      </c>
      <c r="AL15" s="1193"/>
      <c r="AM15" s="1193"/>
      <c r="AN15" s="1194"/>
      <c r="AO15" s="316">
        <v>38702</v>
      </c>
      <c r="AP15" s="316">
        <v>929</v>
      </c>
      <c r="AQ15" s="317">
        <v>1842</v>
      </c>
      <c r="AR15" s="318">
        <v>-49.6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526</v>
      </c>
      <c r="AL16" s="1196"/>
      <c r="AM16" s="1196"/>
      <c r="AN16" s="1197"/>
      <c r="AO16" s="316">
        <v>-318810</v>
      </c>
      <c r="AP16" s="316">
        <v>-7650</v>
      </c>
      <c r="AQ16" s="317">
        <v>-6186</v>
      </c>
      <c r="AR16" s="318">
        <v>23.7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2992054</v>
      </c>
      <c r="AP17" s="316">
        <v>71800</v>
      </c>
      <c r="AQ17" s="317">
        <v>87031</v>
      </c>
      <c r="AR17" s="318">
        <v>-17.5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531</v>
      </c>
      <c r="AL21" s="1190"/>
      <c r="AM21" s="1190"/>
      <c r="AN21" s="1191"/>
      <c r="AO21" s="328">
        <v>6.77</v>
      </c>
      <c r="AP21" s="329">
        <v>8.3000000000000007</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532</v>
      </c>
      <c r="AL22" s="1190"/>
      <c r="AM22" s="1190"/>
      <c r="AN22" s="1191"/>
      <c r="AO22" s="333">
        <v>97.2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536</v>
      </c>
      <c r="AL32" s="1181"/>
      <c r="AM32" s="1181"/>
      <c r="AN32" s="1182"/>
      <c r="AO32" s="343">
        <v>1514276</v>
      </c>
      <c r="AP32" s="343">
        <v>36338</v>
      </c>
      <c r="AQ32" s="344">
        <v>50496</v>
      </c>
      <c r="AR32" s="345">
        <v>-28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537</v>
      </c>
      <c r="AL33" s="1181"/>
      <c r="AM33" s="1181"/>
      <c r="AN33" s="118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538</v>
      </c>
      <c r="AL34" s="1181"/>
      <c r="AM34" s="1181"/>
      <c r="AN34" s="1182"/>
      <c r="AO34" s="343" t="s">
        <v>522</v>
      </c>
      <c r="AP34" s="343" t="s">
        <v>522</v>
      </c>
      <c r="AQ34" s="344">
        <v>40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539</v>
      </c>
      <c r="AL35" s="1181"/>
      <c r="AM35" s="1181"/>
      <c r="AN35" s="1182"/>
      <c r="AO35" s="343">
        <v>882233</v>
      </c>
      <c r="AP35" s="343">
        <v>21171</v>
      </c>
      <c r="AQ35" s="344">
        <v>19688</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540</v>
      </c>
      <c r="AL36" s="1181"/>
      <c r="AM36" s="1181"/>
      <c r="AN36" s="1182"/>
      <c r="AO36" s="343">
        <v>162023</v>
      </c>
      <c r="AP36" s="343">
        <v>3888</v>
      </c>
      <c r="AQ36" s="344">
        <v>2838</v>
      </c>
      <c r="AR36" s="345">
        <v>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541</v>
      </c>
      <c r="AL37" s="1181"/>
      <c r="AM37" s="1181"/>
      <c r="AN37" s="1182"/>
      <c r="AO37" s="343">
        <v>167909</v>
      </c>
      <c r="AP37" s="343">
        <v>4029</v>
      </c>
      <c r="AQ37" s="344">
        <v>486</v>
      </c>
      <c r="AR37" s="345">
        <v>729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542</v>
      </c>
      <c r="AL38" s="1184"/>
      <c r="AM38" s="1184"/>
      <c r="AN38" s="1185"/>
      <c r="AO38" s="346" t="s">
        <v>522</v>
      </c>
      <c r="AP38" s="346" t="s">
        <v>522</v>
      </c>
      <c r="AQ38" s="347">
        <v>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543</v>
      </c>
      <c r="AL39" s="1184"/>
      <c r="AM39" s="1184"/>
      <c r="AN39" s="1185"/>
      <c r="AO39" s="343">
        <v>-31992</v>
      </c>
      <c r="AP39" s="343">
        <v>-768</v>
      </c>
      <c r="AQ39" s="344">
        <v>-4320</v>
      </c>
      <c r="AR39" s="345">
        <v>-82.2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544</v>
      </c>
      <c r="AL40" s="1181"/>
      <c r="AM40" s="1181"/>
      <c r="AN40" s="1182"/>
      <c r="AO40" s="343">
        <v>-1617898</v>
      </c>
      <c r="AP40" s="343">
        <v>-38825</v>
      </c>
      <c r="AQ40" s="344">
        <v>-47973</v>
      </c>
      <c r="AR40" s="345">
        <v>-19.100000000000001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1076551</v>
      </c>
      <c r="AP41" s="343">
        <v>25834</v>
      </c>
      <c r="AQ41" s="344">
        <v>21258</v>
      </c>
      <c r="AR41" s="345">
        <v>21.5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513</v>
      </c>
      <c r="AN49" s="1175" t="s">
        <v>548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1916103</v>
      </c>
      <c r="AN51" s="365">
        <v>44404</v>
      </c>
      <c r="AO51" s="366">
        <v>-7.7</v>
      </c>
      <c r="AP51" s="367">
        <v>81768</v>
      </c>
      <c r="AQ51" s="368">
        <v>-23.3</v>
      </c>
      <c r="AR51" s="369">
        <v>15.6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1291241</v>
      </c>
      <c r="AN52" s="373">
        <v>29923</v>
      </c>
      <c r="AO52" s="374">
        <v>-2.7</v>
      </c>
      <c r="AP52" s="375">
        <v>37917</v>
      </c>
      <c r="AQ52" s="376">
        <v>-16.7</v>
      </c>
      <c r="AR52" s="377">
        <v>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2951148</v>
      </c>
      <c r="AN53" s="365">
        <v>69104</v>
      </c>
      <c r="AO53" s="366">
        <v>55.6</v>
      </c>
      <c r="AP53" s="367">
        <v>65876</v>
      </c>
      <c r="AQ53" s="368">
        <v>-19.399999999999999</v>
      </c>
      <c r="AR53" s="369">
        <v>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1445516</v>
      </c>
      <c r="AN54" s="373">
        <v>33848</v>
      </c>
      <c r="AO54" s="374">
        <v>13.1</v>
      </c>
      <c r="AP54" s="375">
        <v>36484</v>
      </c>
      <c r="AQ54" s="376">
        <v>-3.8</v>
      </c>
      <c r="AR54" s="377">
        <v>16.899999999999999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2522279</v>
      </c>
      <c r="AN55" s="365">
        <v>59572</v>
      </c>
      <c r="AO55" s="366">
        <v>-13.8</v>
      </c>
      <c r="AP55" s="367">
        <v>68468</v>
      </c>
      <c r="AQ55" s="368">
        <v>3.9</v>
      </c>
      <c r="AR55" s="369">
        <v>-17.7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1337278</v>
      </c>
      <c r="AN56" s="373">
        <v>31584</v>
      </c>
      <c r="AO56" s="374">
        <v>-6.7</v>
      </c>
      <c r="AP56" s="375">
        <v>34140</v>
      </c>
      <c r="AQ56" s="376">
        <v>-6.4</v>
      </c>
      <c r="AR56" s="377">
        <v>-0.3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3429538</v>
      </c>
      <c r="AN57" s="365">
        <v>81400</v>
      </c>
      <c r="AO57" s="366">
        <v>36.6</v>
      </c>
      <c r="AP57" s="367">
        <v>69729</v>
      </c>
      <c r="AQ57" s="368">
        <v>1.8</v>
      </c>
      <c r="AR57" s="369">
        <v>34.799999999999997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1506681</v>
      </c>
      <c r="AN58" s="373">
        <v>35761</v>
      </c>
      <c r="AO58" s="374">
        <v>13.2</v>
      </c>
      <c r="AP58" s="375">
        <v>38908</v>
      </c>
      <c r="AQ58" s="376">
        <v>14</v>
      </c>
      <c r="AR58" s="377">
        <v>-0.8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1989556</v>
      </c>
      <c r="AN59" s="365">
        <v>47743</v>
      </c>
      <c r="AO59" s="366">
        <v>-41.3</v>
      </c>
      <c r="AP59" s="367">
        <v>74581</v>
      </c>
      <c r="AQ59" s="368">
        <v>7</v>
      </c>
      <c r="AR59" s="369">
        <v>-48.3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917143</v>
      </c>
      <c r="AN60" s="373">
        <v>22009</v>
      </c>
      <c r="AO60" s="374">
        <v>-38.5</v>
      </c>
      <c r="AP60" s="375">
        <v>41563</v>
      </c>
      <c r="AQ60" s="376">
        <v>6.8</v>
      </c>
      <c r="AR60" s="377">
        <v>-45.3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2561725</v>
      </c>
      <c r="AN61" s="380">
        <v>60445</v>
      </c>
      <c r="AO61" s="381">
        <v>5.9</v>
      </c>
      <c r="AP61" s="382">
        <v>72084</v>
      </c>
      <c r="AQ61" s="383">
        <v>-6</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1299572</v>
      </c>
      <c r="AN62" s="373">
        <v>30625</v>
      </c>
      <c r="AO62" s="374">
        <v>-4.3</v>
      </c>
      <c r="AP62" s="375">
        <v>37802</v>
      </c>
      <c r="AQ62" s="376">
        <v>-1.2</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eyG0l0+uAE0R+Ndtbw19SNE5zL2h6agG9K6yt5zjhDpOLscLMSpqS2N65lokL6sfpg2xRtr+Lcu9G8VxzVZ0g==" saltValue="XAxehL4Cm58y7di30J+b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EvyKQJpEXDrhVxpzuPbJTMOvsRBYe3p/BlSHJXzDjI4uPYP+tJKepEISElKa3QsaS5V08dX8HvZZ+E8FLmYEYQ==" saltValue="sBIvsR4sVELCWr6v3iTJ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8VFGF0sVXZzfApEc+MWsKkP0mFlb8v8obXBuUERbDZ1PCPbHfhFDp6gfrYwD5CZfA5rUdIk14se9IL1yC4RAJA==" saltValue="/S93Q8HULklqKFOf3UEK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12.81</v>
      </c>
      <c r="G47" s="12">
        <v>7.51</v>
      </c>
      <c r="H47" s="12">
        <v>2.48</v>
      </c>
      <c r="I47" s="12">
        <v>2.4900000000000002</v>
      </c>
      <c r="J47" s="13">
        <v>4.47</v>
      </c>
    </row>
    <row r="48" spans="2:10" ht="57.75" customHeight="1" x14ac:dyDescent="0.15">
      <c r="B48" s="14"/>
      <c r="C48" s="1200" t="s">
        <v>4</v>
      </c>
      <c r="D48" s="1200"/>
      <c r="E48" s="1201"/>
      <c r="F48" s="15">
        <v>3.48</v>
      </c>
      <c r="G48" s="16">
        <v>1.5</v>
      </c>
      <c r="H48" s="16">
        <v>5.28</v>
      </c>
      <c r="I48" s="16">
        <v>8.48</v>
      </c>
      <c r="J48" s="17">
        <v>9.99</v>
      </c>
    </row>
    <row r="49" spans="2:10" ht="57.75" customHeight="1" thickBot="1" x14ac:dyDescent="0.2">
      <c r="B49" s="18"/>
      <c r="C49" s="1202" t="s">
        <v>5</v>
      </c>
      <c r="D49" s="1202"/>
      <c r="E49" s="1203"/>
      <c r="F49" s="19">
        <v>0.47</v>
      </c>
      <c r="G49" s="20" t="s">
        <v>569</v>
      </c>
      <c r="H49" s="20" t="s">
        <v>570</v>
      </c>
      <c r="I49" s="20">
        <v>3.17</v>
      </c>
      <c r="J49" s="21">
        <v>3.42</v>
      </c>
    </row>
    <row r="50" spans="2:10" ht="13.5" customHeight="1" x14ac:dyDescent="0.15"/>
  </sheetData>
  <sheetProtection algorithmName="SHA-512" hashValue="giavJQBCICBiHgS32vwJ2dU/lfuTB5x8jzLyFUgTKoEfV3Wb84j3B2KFntMPTa2I/cXPFrBdMkwrdP8svJFOnw==" saltValue="9UlTzqFyWmSZmKkg2Ezw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2021-02-05T02:17:23Z</dcterms:created>
  <dcterms:modified xsi:type="dcterms:W3CDTF">2021-03-10T02:38:05Z</dcterms:modified>
  <cp:category/>
</cp:coreProperties>
</file>